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EIDY\Escritorio\VIATICOS 2022\"/>
    </mc:Choice>
  </mc:AlternateContent>
  <bookViews>
    <workbookView xWindow="0" yWindow="0" windowWidth="20490" windowHeight="7755"/>
  </bookViews>
  <sheets>
    <sheet name="MAVC 27" sheetId="29" r:id="rId1"/>
    <sheet name="FJDDUDV 26" sheetId="28" r:id="rId2"/>
    <sheet name="MSHM 25" sheetId="27" r:id="rId3"/>
    <sheet name="JPBM 24" sheetId="26" r:id="rId4"/>
    <sheet name="LORC 23" sheetId="23" r:id="rId5"/>
    <sheet name="ALRR 22" sheetId="22" r:id="rId6"/>
    <sheet name="AFO 21" sheetId="21" r:id="rId7"/>
    <sheet name="ASM 20" sheetId="20" r:id="rId8"/>
    <sheet name="DALG 19" sheetId="19" r:id="rId9"/>
    <sheet name="AZC 18" sheetId="18" r:id="rId10"/>
    <sheet name="LGB 17" sheetId="17" r:id="rId11"/>
    <sheet name="MCF 16" sheetId="16" r:id="rId12"/>
    <sheet name="VRT 15" sheetId="15" r:id="rId13"/>
    <sheet name="AFO 14" sheetId="14" r:id="rId14"/>
    <sheet name="JAAG 13" sheetId="13" r:id="rId15"/>
    <sheet name="GAZS 12" sheetId="12" r:id="rId16"/>
    <sheet name="RAAM 11" sheetId="11" r:id="rId17"/>
    <sheet name="JPBM 10" sheetId="10" r:id="rId18"/>
    <sheet name="DALG 9" sheetId="9" r:id="rId19"/>
    <sheet name="AZC 8" sheetId="8" r:id="rId20"/>
    <sheet name="LGB 7" sheetId="7" r:id="rId21"/>
    <sheet name="GAZS 6" sheetId="6" r:id="rId22"/>
    <sheet name="ALRR 5" sheetId="5" r:id="rId23"/>
    <sheet name="LORC 4" sheetId="4" r:id="rId24"/>
    <sheet name="AFO 3" sheetId="3" r:id="rId25"/>
    <sheet name="JAAG 2" sheetId="2" r:id="rId26"/>
    <sheet name="IARD 1" sheetId="1" r:id="rId27"/>
  </sheets>
  <definedNames>
    <definedName name="_xlnm.Print_Area" localSheetId="13">'AFO 14'!$B$1:$N$66</definedName>
    <definedName name="_xlnm.Print_Area" localSheetId="6">'AFO 21'!$B$1:$N$66</definedName>
    <definedName name="_xlnm.Print_Area" localSheetId="24">'AFO 3'!$B$1:$N$66</definedName>
    <definedName name="_xlnm.Print_Area" localSheetId="5">'ALRR 22'!$B$1:$N$66</definedName>
    <definedName name="_xlnm.Print_Area" localSheetId="22">'ALRR 5'!$B$1:$N$66</definedName>
    <definedName name="_xlnm.Print_Area" localSheetId="7">'ASM 20'!$B$1:$N$66</definedName>
    <definedName name="_xlnm.Print_Area" localSheetId="9">'AZC 18'!$B$1:$N$66</definedName>
    <definedName name="_xlnm.Print_Area" localSheetId="19">'AZC 8'!$B$1:$N$66</definedName>
    <definedName name="_xlnm.Print_Area" localSheetId="8">'DALG 19'!$B$1:$N$66</definedName>
    <definedName name="_xlnm.Print_Area" localSheetId="18">'DALG 9'!$B$1:$N$66</definedName>
    <definedName name="_xlnm.Print_Area" localSheetId="1">'FJDDUDV 26'!$B$1:$N$66</definedName>
    <definedName name="_xlnm.Print_Area" localSheetId="15">'GAZS 12'!$B$1:$N$66</definedName>
    <definedName name="_xlnm.Print_Area" localSheetId="21">'GAZS 6'!$B$1:$N$66</definedName>
    <definedName name="_xlnm.Print_Area" localSheetId="26">'IARD 1'!$B$1:$N$66</definedName>
    <definedName name="_xlnm.Print_Area" localSheetId="14">'JAAG 13'!$B$1:$N$66</definedName>
    <definedName name="_xlnm.Print_Area" localSheetId="25">'JAAG 2'!$B$1:$N$66</definedName>
    <definedName name="_xlnm.Print_Area" localSheetId="17">'JPBM 10'!$B$1:$N$66</definedName>
    <definedName name="_xlnm.Print_Area" localSheetId="3">'JPBM 24'!$B$1:$N$66</definedName>
    <definedName name="_xlnm.Print_Area" localSheetId="10">'LGB 17'!$B$1:$N$66</definedName>
    <definedName name="_xlnm.Print_Area" localSheetId="20">'LGB 7'!$B$1:$N$66</definedName>
    <definedName name="_xlnm.Print_Area" localSheetId="4">'LORC 23'!$B$1:$N$66</definedName>
    <definedName name="_xlnm.Print_Area" localSheetId="23">'LORC 4'!$B$1:$N$66</definedName>
    <definedName name="_xlnm.Print_Area" localSheetId="0">'MAVC 27'!$B$1:$N$66</definedName>
    <definedName name="_xlnm.Print_Area" localSheetId="11">'MCF 16'!$B$1:$N$66</definedName>
    <definedName name="_xlnm.Print_Area" localSheetId="2">'MSHM 25'!$B$1:$N$66</definedName>
    <definedName name="_xlnm.Print_Area" localSheetId="16">'RAAM 11'!$B$1:$N$66</definedName>
    <definedName name="_xlnm.Print_Area" localSheetId="12">'VRT 15'!$B$1:$N$66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29" l="1"/>
  <c r="F50" i="29" s="1"/>
  <c r="F55" i="29" s="1"/>
  <c r="J43" i="29"/>
  <c r="M43" i="29" s="1"/>
  <c r="M25" i="29"/>
  <c r="M40" i="29" s="1"/>
  <c r="F48" i="28"/>
  <c r="F50" i="28" s="1"/>
  <c r="F55" i="28" s="1"/>
  <c r="J43" i="28"/>
  <c r="M43" i="28" s="1"/>
  <c r="M42" i="28"/>
  <c r="M25" i="28"/>
  <c r="M40" i="28" s="1"/>
  <c r="M46" i="28" l="1"/>
  <c r="M9" i="28" s="1"/>
  <c r="B11" i="28" s="1"/>
  <c r="M46" i="29"/>
  <c r="M9" i="29" s="1"/>
  <c r="B11" i="29" s="1"/>
  <c r="F48" i="27"/>
  <c r="F50" i="27" s="1"/>
  <c r="F55" i="27" s="1"/>
  <c r="J43" i="27"/>
  <c r="M43" i="27" s="1"/>
  <c r="M42" i="27"/>
  <c r="M25" i="27"/>
  <c r="M40" i="27" s="1"/>
  <c r="F48" i="26"/>
  <c r="F50" i="26" s="1"/>
  <c r="F55" i="26" s="1"/>
  <c r="J43" i="26"/>
  <c r="M43" i="26" s="1"/>
  <c r="M25" i="26"/>
  <c r="M40" i="26" s="1"/>
  <c r="F56" i="28" l="1"/>
  <c r="F57" i="28" s="1"/>
  <c r="F56" i="29"/>
  <c r="F57" i="29" s="1"/>
  <c r="M46" i="27"/>
  <c r="M9" i="27" s="1"/>
  <c r="B11" i="27" s="1"/>
  <c r="M46" i="26"/>
  <c r="J43" i="23"/>
  <c r="M43" i="23" s="1"/>
  <c r="M42" i="23"/>
  <c r="M25" i="23"/>
  <c r="M40" i="23" s="1"/>
  <c r="F48" i="23"/>
  <c r="F50" i="23" s="1"/>
  <c r="F55" i="23" s="1"/>
  <c r="F56" i="27" l="1"/>
  <c r="F57" i="27" s="1"/>
  <c r="F56" i="26"/>
  <c r="F57" i="26" s="1"/>
  <c r="M9" i="26"/>
  <c r="B11" i="26" s="1"/>
  <c r="M46" i="23"/>
  <c r="M9" i="23" s="1"/>
  <c r="F48" i="22"/>
  <c r="F50" i="22" s="1"/>
  <c r="F55" i="22" s="1"/>
  <c r="J43" i="22"/>
  <c r="M43" i="22" s="1"/>
  <c r="M25" i="22"/>
  <c r="M40" i="22" s="1"/>
  <c r="M42" i="21"/>
  <c r="F48" i="21"/>
  <c r="F50" i="21" s="1"/>
  <c r="F55" i="21" s="1"/>
  <c r="J43" i="21"/>
  <c r="M43" i="21" s="1"/>
  <c r="M25" i="21"/>
  <c r="M40" i="21" s="1"/>
  <c r="F56" i="23" l="1"/>
  <c r="F57" i="23" s="1"/>
  <c r="B11" i="23"/>
  <c r="M46" i="22"/>
  <c r="M46" i="21"/>
  <c r="F48" i="20"/>
  <c r="F50" i="20" s="1"/>
  <c r="F55" i="20" s="1"/>
  <c r="J43" i="20"/>
  <c r="M43" i="20" s="1"/>
  <c r="M25" i="20"/>
  <c r="M40" i="20" s="1"/>
  <c r="M46" i="20" l="1"/>
  <c r="F56" i="20" s="1"/>
  <c r="F57" i="20" s="1"/>
  <c r="F56" i="22"/>
  <c r="F57" i="22" s="1"/>
  <c r="M9" i="22"/>
  <c r="B11" i="22" s="1"/>
  <c r="M9" i="21"/>
  <c r="B11" i="21" s="1"/>
  <c r="F56" i="21"/>
  <c r="F57" i="21" s="1"/>
  <c r="M9" i="20" l="1"/>
  <c r="B11" i="20" s="1"/>
  <c r="F48" i="19"/>
  <c r="F50" i="19" s="1"/>
  <c r="F55" i="19" s="1"/>
  <c r="J43" i="19"/>
  <c r="M43" i="19" s="1"/>
  <c r="M25" i="19"/>
  <c r="M40" i="19" s="1"/>
  <c r="F48" i="18"/>
  <c r="F50" i="18" s="1"/>
  <c r="F55" i="18" s="1"/>
  <c r="J43" i="18"/>
  <c r="M43" i="18" s="1"/>
  <c r="M25" i="18"/>
  <c r="M40" i="18" s="1"/>
  <c r="F48" i="17"/>
  <c r="F50" i="17" s="1"/>
  <c r="F55" i="17" s="1"/>
  <c r="J43" i="17"/>
  <c r="M43" i="17" s="1"/>
  <c r="M25" i="17"/>
  <c r="M40" i="17" s="1"/>
  <c r="M46" i="19" l="1"/>
  <c r="M46" i="18"/>
  <c r="M9" i="18" s="1"/>
  <c r="B11" i="18" s="1"/>
  <c r="M46" i="17"/>
  <c r="M9" i="17" s="1"/>
  <c r="B11" i="17" s="1"/>
  <c r="F48" i="16"/>
  <c r="F50" i="16" s="1"/>
  <c r="F55" i="16" s="1"/>
  <c r="J43" i="16"/>
  <c r="M43" i="16" s="1"/>
  <c r="M25" i="16"/>
  <c r="M40" i="16" s="1"/>
  <c r="M42" i="15"/>
  <c r="F48" i="15"/>
  <c r="F50" i="15" s="1"/>
  <c r="F55" i="15" s="1"/>
  <c r="J43" i="15"/>
  <c r="M43" i="15" s="1"/>
  <c r="M25" i="15"/>
  <c r="M40" i="15" s="1"/>
  <c r="F56" i="18" l="1"/>
  <c r="F57" i="18" s="1"/>
  <c r="M9" i="19"/>
  <c r="B11" i="19" s="1"/>
  <c r="F56" i="19"/>
  <c r="F57" i="19" s="1"/>
  <c r="F56" i="17"/>
  <c r="F57" i="17" s="1"/>
  <c r="M46" i="16"/>
  <c r="M46" i="15"/>
  <c r="F48" i="14"/>
  <c r="F50" i="14" s="1"/>
  <c r="F55" i="14" s="1"/>
  <c r="J43" i="14"/>
  <c r="M43" i="14" s="1"/>
  <c r="M25" i="14"/>
  <c r="M40" i="14" s="1"/>
  <c r="M42" i="13"/>
  <c r="F48" i="13"/>
  <c r="F50" i="13" s="1"/>
  <c r="F55" i="13" s="1"/>
  <c r="J43" i="13"/>
  <c r="M43" i="13" s="1"/>
  <c r="M25" i="13"/>
  <c r="M40" i="13" s="1"/>
  <c r="M9" i="16" l="1"/>
  <c r="B11" i="16" s="1"/>
  <c r="F56" i="16"/>
  <c r="F57" i="16" s="1"/>
  <c r="F56" i="15"/>
  <c r="F57" i="15" s="1"/>
  <c r="M9" i="15"/>
  <c r="B11" i="15" s="1"/>
  <c r="M46" i="14"/>
  <c r="M9" i="14" s="1"/>
  <c r="B11" i="14" s="1"/>
  <c r="M46" i="13"/>
  <c r="F56" i="14" l="1"/>
  <c r="F57" i="14" s="1"/>
  <c r="F56" i="13"/>
  <c r="F57" i="13" s="1"/>
  <c r="M9" i="13"/>
  <c r="B11" i="13" s="1"/>
  <c r="M42" i="12" l="1"/>
  <c r="F48" i="12"/>
  <c r="F50" i="12" s="1"/>
  <c r="F55" i="12" s="1"/>
  <c r="J43" i="12"/>
  <c r="M43" i="12" s="1"/>
  <c r="M25" i="12"/>
  <c r="M40" i="12" s="1"/>
  <c r="F48" i="11"/>
  <c r="F50" i="11" s="1"/>
  <c r="F55" i="11" s="1"/>
  <c r="J43" i="11"/>
  <c r="M43" i="11" s="1"/>
  <c r="M25" i="11"/>
  <c r="M40" i="11" s="1"/>
  <c r="M42" i="10"/>
  <c r="F48" i="10"/>
  <c r="F50" i="10" s="1"/>
  <c r="F55" i="10" s="1"/>
  <c r="J43" i="10"/>
  <c r="M43" i="10" s="1"/>
  <c r="M25" i="10"/>
  <c r="M40" i="10" s="1"/>
  <c r="F48" i="9"/>
  <c r="F50" i="9" s="1"/>
  <c r="F55" i="9" s="1"/>
  <c r="J43" i="9"/>
  <c r="M43" i="9" s="1"/>
  <c r="M25" i="9"/>
  <c r="M40" i="9" s="1"/>
  <c r="F48" i="8"/>
  <c r="F50" i="8" s="1"/>
  <c r="F55" i="8" s="1"/>
  <c r="J43" i="8"/>
  <c r="M43" i="8" s="1"/>
  <c r="M25" i="8"/>
  <c r="M40" i="8" s="1"/>
  <c r="F48" i="7"/>
  <c r="F50" i="7" s="1"/>
  <c r="F55" i="7" s="1"/>
  <c r="J43" i="7"/>
  <c r="M43" i="7" s="1"/>
  <c r="M25" i="7"/>
  <c r="M40" i="7" s="1"/>
  <c r="M46" i="12" l="1"/>
  <c r="M46" i="11"/>
  <c r="F56" i="11" s="1"/>
  <c r="F57" i="11" s="1"/>
  <c r="M46" i="10"/>
  <c r="F56" i="10" s="1"/>
  <c r="F57" i="10" s="1"/>
  <c r="M46" i="9"/>
  <c r="F56" i="9" s="1"/>
  <c r="F57" i="9" s="1"/>
  <c r="M46" i="8"/>
  <c r="M46" i="7"/>
  <c r="F48" i="6"/>
  <c r="F50" i="6" s="1"/>
  <c r="F55" i="6" s="1"/>
  <c r="J43" i="6"/>
  <c r="M43" i="6" s="1"/>
  <c r="M25" i="6"/>
  <c r="M40" i="6" s="1"/>
  <c r="M9" i="11" l="1"/>
  <c r="B11" i="11" s="1"/>
  <c r="M9" i="12"/>
  <c r="B11" i="12" s="1"/>
  <c r="F56" i="12"/>
  <c r="F57" i="12" s="1"/>
  <c r="M9" i="9"/>
  <c r="B11" i="9" s="1"/>
  <c r="M9" i="10"/>
  <c r="B11" i="10" s="1"/>
  <c r="M9" i="8"/>
  <c r="B11" i="8" s="1"/>
  <c r="F56" i="8"/>
  <c r="F57" i="8" s="1"/>
  <c r="M9" i="7"/>
  <c r="B11" i="7" s="1"/>
  <c r="F56" i="7"/>
  <c r="F57" i="7" s="1"/>
  <c r="M46" i="6"/>
  <c r="M9" i="6" s="1"/>
  <c r="B11" i="6" s="1"/>
  <c r="F48" i="5"/>
  <c r="F50" i="5" s="1"/>
  <c r="F55" i="5" s="1"/>
  <c r="J43" i="5"/>
  <c r="M43" i="5" s="1"/>
  <c r="M25" i="5"/>
  <c r="M40" i="5" s="1"/>
  <c r="F56" i="6" l="1"/>
  <c r="F57" i="6" s="1"/>
  <c r="M46" i="5"/>
  <c r="F56" i="5" s="1"/>
  <c r="F57" i="5" s="1"/>
  <c r="F48" i="4"/>
  <c r="F50" i="4" s="1"/>
  <c r="F55" i="4" s="1"/>
  <c r="J43" i="4"/>
  <c r="M43" i="4" s="1"/>
  <c r="M25" i="4"/>
  <c r="M40" i="4" s="1"/>
  <c r="F48" i="3"/>
  <c r="F50" i="3" s="1"/>
  <c r="F55" i="3" s="1"/>
  <c r="J43" i="3"/>
  <c r="M43" i="3" s="1"/>
  <c r="M25" i="3"/>
  <c r="M40" i="3" s="1"/>
  <c r="F48" i="2"/>
  <c r="F50" i="2" s="1"/>
  <c r="F55" i="2" s="1"/>
  <c r="J43" i="2"/>
  <c r="M43" i="2" s="1"/>
  <c r="M25" i="2"/>
  <c r="M40" i="2" s="1"/>
  <c r="M45" i="1"/>
  <c r="M42" i="1"/>
  <c r="M9" i="5" l="1"/>
  <c r="B11" i="5" s="1"/>
  <c r="M46" i="4"/>
  <c r="M46" i="3"/>
  <c r="F56" i="3" s="1"/>
  <c r="F57" i="3" s="1"/>
  <c r="M46" i="2"/>
  <c r="F48" i="1"/>
  <c r="F50" i="1" s="1"/>
  <c r="F55" i="1" s="1"/>
  <c r="J43" i="1"/>
  <c r="M43" i="1" s="1"/>
  <c r="M25" i="1"/>
  <c r="M40" i="1" s="1"/>
  <c r="F56" i="4" l="1"/>
  <c r="F57" i="4" s="1"/>
  <c r="M9" i="4"/>
  <c r="B11" i="4" s="1"/>
  <c r="M9" i="3"/>
  <c r="B11" i="3" s="1"/>
  <c r="F56" i="2"/>
  <c r="F57" i="2" s="1"/>
  <c r="M9" i="2"/>
  <c r="B11" i="2" s="1"/>
  <c r="M46" i="1"/>
  <c r="F56" i="1" s="1"/>
  <c r="F57" i="1" s="1"/>
  <c r="M9" i="1" l="1"/>
  <c r="B11" i="1" s="1"/>
</calcChain>
</file>

<file path=xl/sharedStrings.xml><?xml version="1.0" encoding="utf-8"?>
<sst xmlns="http://schemas.openxmlformats.org/spreadsheetml/2006/main" count="3123" uniqueCount="154">
  <si>
    <t>FOLIO</t>
  </si>
  <si>
    <t xml:space="preserve">CUENTA </t>
  </si>
  <si>
    <t>ICAI-DA-F-04</t>
  </si>
  <si>
    <t>RECIBO DE VIÁTICOS</t>
  </si>
  <si>
    <t xml:space="preserve">Ramos Arizpe Coah. </t>
  </si>
  <si>
    <t>de</t>
  </si>
  <si>
    <t>POR:</t>
  </si>
  <si>
    <t>R   E   C   I   B   I   del Instituto Coahuilense de Acceso a la Información , la cantidad de - - - - - - - - - - -- - - - - - - - - -</t>
  </si>
  <si>
    <t xml:space="preserve">por concepto de viáticos en comisión conferida para   - - - - - - - -- - - - - - - - - - - - - - - - - - - - - - - - - - - - - - - - - - - </t>
  </si>
  <si>
    <t xml:space="preserve">AL </t>
  </si>
  <si>
    <t xml:space="preserve"> de </t>
  </si>
  <si>
    <t>Vehículo part.</t>
  </si>
  <si>
    <t xml:space="preserve">Vehículo Oficial  </t>
  </si>
  <si>
    <t>X</t>
  </si>
  <si>
    <t>Avión</t>
  </si>
  <si>
    <t>Otro</t>
  </si>
  <si>
    <t>Marca</t>
  </si>
  <si>
    <t>Tipo</t>
  </si>
  <si>
    <t>Cilindros</t>
  </si>
  <si>
    <t>Placas</t>
  </si>
  <si>
    <t>Hospedaje y Alimentación</t>
  </si>
  <si>
    <t>Número de Días</t>
  </si>
  <si>
    <t>Tarifa</t>
  </si>
  <si>
    <t>Zona Única</t>
  </si>
  <si>
    <t>a</t>
  </si>
  <si>
    <t xml:space="preserve"> Diarios </t>
  </si>
  <si>
    <t xml:space="preserve">Diarios </t>
  </si>
  <si>
    <t xml:space="preserve">Total.         </t>
  </si>
  <si>
    <t>Combustible</t>
  </si>
  <si>
    <t xml:space="preserve">SALTILLO </t>
  </si>
  <si>
    <t>Km..</t>
  </si>
  <si>
    <t xml:space="preserve">TRANSITO LOCAL </t>
  </si>
  <si>
    <t>Tipo de Cambio</t>
  </si>
  <si>
    <t>Peaje</t>
  </si>
  <si>
    <t>comprobación que se anexa</t>
  </si>
  <si>
    <t>factor</t>
  </si>
  <si>
    <t>Estacionamiento</t>
  </si>
  <si>
    <t>Pasajes</t>
  </si>
  <si>
    <t xml:space="preserve">Hospedaje </t>
  </si>
  <si>
    <t>Total por cobrar</t>
  </si>
  <si>
    <t>Alimentación</t>
  </si>
  <si>
    <t>Total por pagar</t>
  </si>
  <si>
    <t>Total</t>
  </si>
  <si>
    <t>No Comprobable</t>
  </si>
  <si>
    <t>Observaciones:</t>
  </si>
  <si>
    <t>Cuota Peaje</t>
  </si>
  <si>
    <t xml:space="preserve">                                                                                            </t>
  </si>
  <si>
    <t xml:space="preserve">Estacionamiento </t>
  </si>
  <si>
    <t>Devolución de viáticos</t>
  </si>
  <si>
    <t>A U T O R I Z O</t>
  </si>
  <si>
    <t>R  E  C  I  B  I</t>
  </si>
  <si>
    <t>L.C. ENRIQUE GARCÍA GUEDEA</t>
  </si>
  <si>
    <t>N  o  m  b  r  e</t>
  </si>
  <si>
    <t xml:space="preserve"> DIRECTOR DE ADMINISTRACION Y FINANZAS</t>
  </si>
  <si>
    <t>P u e s t o</t>
  </si>
  <si>
    <t>Cta.</t>
  </si>
  <si>
    <t xml:space="preserve">                                                                                                                                                                                                                                                                                                                                                                                                                                                                                                                                                                                                                                                                                                                                      </t>
  </si>
  <si>
    <t xml:space="preserve">MAYO </t>
  </si>
  <si>
    <t>TALLER SOBRE LAS MEJORAS Y NUEVAS HERRAMIENTAS DE LA PNT LOS DIAS 03 Y 04 DE MAYO 2022, EN LA CDMX .</t>
  </si>
  <si>
    <t xml:space="preserve">4 TAXIS </t>
  </si>
  <si>
    <t>AEROPUERTO MTY</t>
  </si>
  <si>
    <t xml:space="preserve">AEROPUERTO MTY </t>
  </si>
  <si>
    <t>CDMX</t>
  </si>
  <si>
    <t xml:space="preserve">ISMAEL ALBERTO RIOS DELGADO </t>
  </si>
  <si>
    <t>JEFE DEL DEPARTAMENTO DE INFORMATICA</t>
  </si>
  <si>
    <t>(CINCO MIL SETESCIENTOS SESENTA Y CUATRO PESOS 00/100 MN)</t>
  </si>
  <si>
    <t xml:space="preserve">GENERAL CEPEDA </t>
  </si>
  <si>
    <t xml:space="preserve">JUAN ANTONIO ALVAREZ GAONA </t>
  </si>
  <si>
    <t xml:space="preserve">SUBDIRECTOR DE CAPACITACION A SUJETOS OBLIGADOS </t>
  </si>
  <si>
    <t>(NOVECIENTOS NOVENTA Y DOS PESOS 00/100 MN)</t>
  </si>
  <si>
    <t xml:space="preserve">ANDREA FUENTES OSORIO </t>
  </si>
  <si>
    <t xml:space="preserve">JEFA DEL DEPARTAMENTO DE FORTALECIMIENTO A LA TRANSPARENCIA </t>
  </si>
  <si>
    <t>(SEISCIENTOS CUARENTA PESOS 00/100 MN)</t>
  </si>
  <si>
    <t>CAPACITACION DEL MARCO NORMATIVO A SUJETOS OBLIGADOS EL 04/MAYO/2022 EN EL MUNICIPIO DE GENERAL CEPEDA, COAH.</t>
  </si>
  <si>
    <t>TRASLADO A ISMAEL RIOS DELGADO AL AEROPUERTO DE MTY  LOS DIAS 03 Y 04 DE MAYO 2022</t>
  </si>
  <si>
    <t xml:space="preserve">LUIS ORLANDO RODRIGUEZ CARMONA </t>
  </si>
  <si>
    <t xml:space="preserve">AUXILIAR SERVICIOS GENERALES </t>
  </si>
  <si>
    <t>(MIL DOSCIENTOS OCHENTA PESOS 00/100 MN)</t>
  </si>
  <si>
    <t xml:space="preserve">ANA LUCIA RETTA RIOJAS </t>
  </si>
  <si>
    <t xml:space="preserve">JEFA DEL DEPARTAMENTO DE SEGUIMIENTO DE DATOS PERSONALES </t>
  </si>
  <si>
    <t>CAPACITACION EN MATERIA DE PROTECCION DE DATOS PERSONALES EL 04 DE MAYO 2022 , EN EL MUNICIPIO DE GENERAL CEPEDA, COAH.</t>
  </si>
  <si>
    <t>.</t>
  </si>
  <si>
    <t xml:space="preserve">MONCLOVA </t>
  </si>
  <si>
    <t xml:space="preserve">GUSTAVO ADOLFO ZAVALA SLEHIMAN </t>
  </si>
  <si>
    <t>(MIL SEISCIENTIS OCHENTA PESOS 00/100 MN)</t>
  </si>
  <si>
    <t>EVENTO DE ENTREGA DE CERTIFICACION DEL INSTITUTO TECNOLOGICO SUPERIOR DE MONCLOVA COMO UNA INSTITUCION PROMOTORA DE LA TRANSPARENCIA. EL 09 DE MAYO 2022 EN EL MUNICIPIO DE MONCLOVA, COAH.</t>
  </si>
  <si>
    <t>CERTIFICACION DEL INSTITUTO TECNOLOGICO SUPERIOR DE MONCLOVA COMO UNA INSTITUCION PROMOTORA DE LA TRANSPARENCIA. EL 09 DE MAYO 2022 EN EL MUNICIPIO DE MONCLOVA, COAH.</t>
  </si>
  <si>
    <t xml:space="preserve">LUIS GONZALEZ BRISEÑO </t>
  </si>
  <si>
    <t xml:space="preserve">DIRECTOR DE CAPACITACION Y CULTURA DE LA TRANSPARENCIA </t>
  </si>
  <si>
    <t>(DOS MIL   PESOS 00/100 MN)</t>
  </si>
  <si>
    <t xml:space="preserve">COMISIONADO PRESIDENTE </t>
  </si>
  <si>
    <t>TRASLADO AL COMISIONADO PRESIDENTE AL EVENTO DE ENTREGA DE CERTIFICACION DEL INSTITUTO TECNOLOGICO SUPERIOR DE MONCLOVA COMO UNA INSTITUCION PROMOTORA DE LA TRANSPARENCIA. EL 09 DE MAYO 2022 EN EL MUNICIPIO DE MONCLOVA, COAH.</t>
  </si>
  <si>
    <t xml:space="preserve">ARMANDO ZAMORA CRUZ </t>
  </si>
  <si>
    <t>AUXILIAR</t>
  </si>
  <si>
    <t>DIEGO ARMANDO LUNA GARCIA</t>
  </si>
  <si>
    <t>PROYECTISTA</t>
  </si>
  <si>
    <t>TRAMITE DE GESTIONES RELACIONADOS CON L AINVESTIGACION 038/2021 EN TORREON, COAH. LOS DIAS 11 Y 12 DE MAYO 2022</t>
  </si>
  <si>
    <t xml:space="preserve">TORREON </t>
  </si>
  <si>
    <t>TORREON</t>
  </si>
  <si>
    <t>SALTILLO</t>
  </si>
  <si>
    <t xml:space="preserve">JENNIFER PAMELA BRIONES MENDEZ </t>
  </si>
  <si>
    <t xml:space="preserve">AUXILIAR DEL ORGANO INTERNO </t>
  </si>
  <si>
    <t>(TRES MIL CUATRICIENTOS NOVENTA  PESOS 00/100 MN)</t>
  </si>
  <si>
    <t>RUBI ARACELI ANTUNES MARTINEZ</t>
  </si>
  <si>
    <t>(MIL SETESCIENTOS SESENTA PESOS 00/100 MN)</t>
  </si>
  <si>
    <t>RECERTIFICACION DE LA UNIVERSIDAD POLITECNICA DE LA REGION LAGUNA COMO UNA INSTITUCION PROMOTORA DE LA TRANSPARENCIA EN EL MUNICIPIO DE SAN PEDRO DE LAS COLONIAS, EL DIA 12 DE MAYO 2022</t>
  </si>
  <si>
    <t xml:space="preserve">SAN PEDRO DE LAS COLONIAS </t>
  </si>
  <si>
    <t>(DOS MIL SETENTA Y OCHO PESOS 00/100 MN)</t>
  </si>
  <si>
    <t>CAPACITACION DEL MARCO NORMATIVO Y PNT EL DIA 11/05/22 EN PARRAS, COAH.</t>
  </si>
  <si>
    <t>PARRAS</t>
  </si>
  <si>
    <t>(MIL QUINIENTOS CUARENTA Y TRES  PESOS 60/100 MN)</t>
  </si>
  <si>
    <t>ORGANIZACIÓN Y GESTION DE DOCUMENTOS LOS DIAS 16 Y 17 MAYO 2022 EN PIEDRAS NEGRAS Y JIMENEZ, COAH.</t>
  </si>
  <si>
    <t xml:space="preserve">PIEDRAS NEGRAS </t>
  </si>
  <si>
    <t xml:space="preserve">JIMENEZ </t>
  </si>
  <si>
    <t>SALTILLLO</t>
  </si>
  <si>
    <t xml:space="preserve">VERONICA RAMOS TORRES </t>
  </si>
  <si>
    <t xml:space="preserve">DIRECTORA DE GESTION DOCUEMNTAL Y PROCEDIMIENTOS </t>
  </si>
  <si>
    <t>(CUATRO MIL TRESCIENTOS VEINTIDOS PESOS 40/100 MN)</t>
  </si>
  <si>
    <t xml:space="preserve">MINERVA CARRILLO FARIAS </t>
  </si>
  <si>
    <t xml:space="preserve">AUXILIAR DE OFICIALIA DE PARTES </t>
  </si>
  <si>
    <t xml:space="preserve">ASISTENCIA AL EVENTO PARA LA ENTREGA DE LA RECERTIFICACION COMO INSTITUCION EDUCATIVA PROMOTORA DE LA TRANSPARENCIA A LA UNIVERSIDAD POLITECNICA DE LA REGION LAGUNA EN SAN PEDRO COAHUILA EL DIA 12 DE MAYO </t>
  </si>
  <si>
    <t>SAN PEDRO</t>
  </si>
  <si>
    <t xml:space="preserve">SAN PEDRO </t>
  </si>
  <si>
    <t>TRANSITO LOCAL</t>
  </si>
  <si>
    <t>(DOS  MIL OCHOCIENTOS CINCUENTA Y CUATRO PESOS 00/100 MN)</t>
  </si>
  <si>
    <t xml:space="preserve">TRASLADO AL COMISIONADO PRESIDENTE AL EVENTO PARA LA ENTREGA DE LA RECERTIFICACION COMO INSTITUCION EDUCATIVA PROMOTORA DE LA TRANSPARENCIA A LA UNIVERSIDAD POLITECNICA DE LA REGION LAGUNA EN SAN PEDRO COAHUILA EL DIA 12 DE MAYO </t>
  </si>
  <si>
    <t>RECTIFICACION DE LA UPRL COMO PROMOTORA DE TRANSPARENCIA EL DIA 12 DE MAYO 2022.</t>
  </si>
  <si>
    <t xml:space="preserve">ALFREDO SANCHEZ MARIN </t>
  </si>
  <si>
    <t xml:space="preserve">JEFE DEL DEPARTAMENTO DE IMPULSO A LA CULTURA DE LA TRANSPARENCIA </t>
  </si>
  <si>
    <t>CURSO DE LLENADO DE FORMATOS DE LA PNT Y LINEAMIENTOS LOS DIAS 17 AL 20 DE MAYO 2022 EN LOS MUNICIPIOS MONCLOVA, SAN BUENA, PIEDRAS NEGRAS, JIMENEZ Y SABINAS, COAH.</t>
  </si>
  <si>
    <t xml:space="preserve">SAN BUENA </t>
  </si>
  <si>
    <t>PIEDRAS NEGRAS</t>
  </si>
  <si>
    <t>JIMENEZ</t>
  </si>
  <si>
    <t>SABINAS</t>
  </si>
  <si>
    <t xml:space="preserve">SABINAS </t>
  </si>
  <si>
    <t>CASTAÑOS</t>
  </si>
  <si>
    <t xml:space="preserve">CASTAÑOS </t>
  </si>
  <si>
    <t>(SEIS MIL CUATROCIENTOS SETENTA Y DOS  PESOS 80/100 MN)</t>
  </si>
  <si>
    <t>(CUATRO MIL PESOS 00/100 MN)</t>
  </si>
  <si>
    <t>(TRES MIL SEISCIENTOS NOVENTA Y DOS  PESOS 00/100 MN)</t>
  </si>
  <si>
    <t xml:space="preserve">TRASLADO A LA CIUDAD DE PIEDRAS NEGRAS COAHUILA PARA RECOGER VEHICULO OFICIAL </t>
  </si>
  <si>
    <t>TRAMITE DE GESTIONES RELACIONADOS CON L AINVESTIGACION 038/2021 EN TORREON, COAH. LOS DIAS 24 Y 25 DE MAYO 2022</t>
  </si>
  <si>
    <t>TRAMITE DE GESTIONES RELACIONADOS CON LA INVESTIGACION 038/2021 EN TORREON, COAH. LOS DIAS 24 Y 25 DE MAYO 2022</t>
  </si>
  <si>
    <t>(UN MIL SETECIENTOS SESENTA PESOS 00/100 MN)</t>
  </si>
  <si>
    <t>MARIA DEL SOCORRO HERNANDEZ MANZANO</t>
  </si>
  <si>
    <t>TITULAR DEL ORGANO INTERNO DE CONTROL</t>
  </si>
  <si>
    <t>REUNION DE TRABAJO CON SOCIEDAD CIVIL DE LA REGION LAGUNA LOS DIAS 03 Y 04 JUNIO 2022.</t>
  </si>
  <si>
    <t xml:space="preserve">JUNIO </t>
  </si>
  <si>
    <t xml:space="preserve">FRANCISCO JAVIER DIEZ DE URDANIVIA DEL VALLE </t>
  </si>
  <si>
    <t xml:space="preserve">COMISIONADO </t>
  </si>
  <si>
    <t>(CUATRO MIL NOVECIENTOS TREINTA  PESOS 00/100 MN)</t>
  </si>
  <si>
    <t>MARTIN ANTONIO VALDES CASAS</t>
  </si>
  <si>
    <t xml:space="preserve">PROYECTISTA </t>
  </si>
  <si>
    <t>(MIL SETECIENTOS SESENTA  PESOS 00/100 MN)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</si>
</sst>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_(&quot;$&quot;* #,##0.00_);_(&quot;$&quot;* \(#,##0.00\);_(&quot;$&quot;* &quot;-&quot;??_);_(@_)"/>
  </numFmts>
  <fonts count="10">
    <font>
      <sz val="11"/>
      <color theme="1"/>
      <name val="Calibri"/>
      <family val="2"/>
      <scheme val="minor"/>
    </font>
    <font>
      <sz val="10"/>
      <name val="Arial"/>
      <family val="2"/>
    </font>
    <font>
      <sz val="8"/>
      <name val="Arial"/>
      <family val="2"/>
    </font>
    <font>
      <b/>
      <i/>
      <sz val="8"/>
      <name val="Arial"/>
      <family val="2"/>
    </font>
    <font>
      <b/>
      <sz val="8"/>
      <name val="Arial"/>
      <family val="2"/>
    </font>
    <font>
      <b/>
      <sz val="8"/>
      <color indexed="9"/>
      <name val="BankGothic Md BT"/>
      <family val="2"/>
    </font>
    <font>
      <b/>
      <sz val="8"/>
      <color indexed="9"/>
      <name val="Arial"/>
      <family val="2"/>
    </font>
    <font>
      <b/>
      <sz val="9"/>
      <name val="Arial"/>
      <family val="2"/>
    </font>
    <font>
      <b/>
      <sz val="6"/>
      <name val="Arial"/>
      <family val="2"/>
    </font>
    <font>
      <sz val="6"/>
      <name val="Arial"/>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216">
    <xf numFmtId="0" fontId="0" fillId="0" borderId="0" xfId="0"/>
    <xf numFmtId="0" fontId="2" fillId="0" borderId="1" xfId="1" applyFont="1" applyBorder="1"/>
    <xf numFmtId="0" fontId="2" fillId="0" borderId="2" xfId="1" applyFont="1" applyBorder="1"/>
    <xf numFmtId="0" fontId="2" fillId="0" borderId="3" xfId="1" applyFont="1" applyBorder="1"/>
    <xf numFmtId="0" fontId="2" fillId="0" borderId="0" xfId="1" applyFont="1"/>
    <xf numFmtId="0" fontId="2" fillId="0" borderId="4" xfId="1" applyFont="1" applyBorder="1"/>
    <xf numFmtId="0" fontId="2" fillId="0" borderId="0" xfId="1" applyFont="1" applyBorder="1"/>
    <xf numFmtId="0" fontId="3" fillId="0" borderId="0" xfId="1" applyFont="1" applyBorder="1"/>
    <xf numFmtId="0" fontId="4" fillId="0" borderId="8" xfId="1" applyFont="1" applyBorder="1"/>
    <xf numFmtId="0" fontId="4" fillId="0" borderId="0" xfId="1" applyFont="1" applyBorder="1" applyAlignment="1">
      <alignment horizontal="center"/>
    </xf>
    <xf numFmtId="0" fontId="4" fillId="0" borderId="9" xfId="1" applyFont="1" applyBorder="1" applyAlignment="1">
      <alignment horizontal="right"/>
    </xf>
    <xf numFmtId="0" fontId="4" fillId="0" borderId="0" xfId="1" applyFont="1" applyBorder="1"/>
    <xf numFmtId="0" fontId="4" fillId="0" borderId="9" xfId="1" applyFont="1" applyBorder="1"/>
    <xf numFmtId="0" fontId="2" fillId="0" borderId="9" xfId="1" applyFont="1" applyBorder="1"/>
    <xf numFmtId="0" fontId="2" fillId="0" borderId="10" xfId="1" applyFont="1" applyBorder="1" applyAlignment="1">
      <alignment horizontal="center"/>
    </xf>
    <xf numFmtId="0" fontId="2" fillId="0" borderId="0" xfId="1" applyFont="1" applyBorder="1" applyAlignment="1">
      <alignment horizontal="center"/>
    </xf>
    <xf numFmtId="0" fontId="2" fillId="0" borderId="0" xfId="1" applyFont="1" applyBorder="1" applyAlignment="1">
      <alignment horizontal="center"/>
    </xf>
    <xf numFmtId="0" fontId="2" fillId="0" borderId="4" xfId="1" applyFont="1" applyBorder="1" applyAlignment="1">
      <alignment horizontal="right"/>
    </xf>
    <xf numFmtId="0" fontId="2" fillId="0" borderId="12" xfId="1" applyFont="1" applyBorder="1" applyAlignment="1">
      <alignment horizontal="center"/>
    </xf>
    <xf numFmtId="0" fontId="4" fillId="0" borderId="13" xfId="1" applyFont="1" applyBorder="1" applyAlignment="1">
      <alignment horizontal="center"/>
    </xf>
    <xf numFmtId="0" fontId="2" fillId="0" borderId="4" xfId="1" applyFont="1" applyBorder="1" applyAlignment="1">
      <alignment horizontal="right"/>
    </xf>
    <xf numFmtId="0" fontId="3" fillId="0" borderId="4" xfId="1" applyFont="1" applyBorder="1"/>
    <xf numFmtId="38" fontId="2" fillId="0" borderId="12" xfId="1" applyNumberFormat="1" applyFont="1" applyBorder="1" applyAlignment="1">
      <alignment horizontal="center"/>
    </xf>
    <xf numFmtId="44" fontId="4" fillId="0" borderId="0" xfId="1" applyNumberFormat="1" applyFont="1" applyBorder="1"/>
    <xf numFmtId="38" fontId="2" fillId="0" borderId="0" xfId="1" applyNumberFormat="1" applyFont="1" applyBorder="1" applyAlignment="1">
      <alignment horizontal="center"/>
    </xf>
    <xf numFmtId="0" fontId="2" fillId="0" borderId="11" xfId="1" applyFont="1" applyFill="1" applyBorder="1"/>
    <xf numFmtId="44" fontId="2" fillId="0" borderId="9" xfId="1" applyNumberFormat="1" applyFont="1" applyBorder="1"/>
    <xf numFmtId="0" fontId="2" fillId="0" borderId="11" xfId="1" applyFont="1" applyBorder="1"/>
    <xf numFmtId="0" fontId="2" fillId="0" borderId="15" xfId="1" applyFont="1" applyBorder="1"/>
    <xf numFmtId="0" fontId="2" fillId="0" borderId="0" xfId="1" applyFont="1" applyFill="1" applyBorder="1"/>
    <xf numFmtId="0" fontId="2" fillId="0" borderId="9" xfId="1" applyFont="1" applyFill="1" applyBorder="1"/>
    <xf numFmtId="0" fontId="2" fillId="0" borderId="0" xfId="1" applyFont="1" applyBorder="1" applyAlignment="1">
      <alignment horizontal="right"/>
    </xf>
    <xf numFmtId="0" fontId="8" fillId="0" borderId="0" xfId="1" applyFont="1" applyBorder="1"/>
    <xf numFmtId="0" fontId="8" fillId="0" borderId="0" xfId="1" applyFont="1" applyBorder="1" applyAlignment="1">
      <alignment horizontal="right"/>
    </xf>
    <xf numFmtId="0" fontId="2" fillId="0" borderId="17" xfId="1" applyFont="1" applyBorder="1"/>
    <xf numFmtId="0" fontId="3" fillId="0" borderId="18" xfId="1" applyFont="1" applyBorder="1"/>
    <xf numFmtId="0" fontId="2" fillId="0" borderId="18" xfId="1" applyFont="1" applyBorder="1"/>
    <xf numFmtId="0" fontId="2" fillId="0" borderId="19" xfId="1" applyFont="1" applyBorder="1"/>
    <xf numFmtId="0" fontId="4" fillId="0" borderId="20" xfId="1" applyFont="1" applyBorder="1"/>
    <xf numFmtId="0" fontId="4" fillId="0" borderId="0" xfId="1" applyFont="1" applyFill="1" applyBorder="1" applyAlignment="1">
      <alignment horizontal="right"/>
    </xf>
    <xf numFmtId="0" fontId="4" fillId="0" borderId="0" xfId="1" applyFont="1" applyBorder="1" applyAlignment="1">
      <alignment horizontal="right"/>
    </xf>
    <xf numFmtId="0" fontId="2" fillId="0" borderId="7" xfId="1" applyFont="1" applyBorder="1"/>
    <xf numFmtId="2" fontId="4" fillId="0" borderId="12" xfId="1" applyNumberFormat="1" applyFont="1" applyBorder="1"/>
    <xf numFmtId="0" fontId="4" fillId="0" borderId="0" xfId="1" applyFont="1" applyFill="1" applyBorder="1" applyAlignment="1">
      <alignment horizontal="center"/>
    </xf>
    <xf numFmtId="43" fontId="2" fillId="0" borderId="0" xfId="1" applyNumberFormat="1" applyFont="1"/>
    <xf numFmtId="164" fontId="4" fillId="0" borderId="18" xfId="2" applyFont="1" applyBorder="1" applyAlignment="1"/>
    <xf numFmtId="164" fontId="4" fillId="0" borderId="22" xfId="2" applyFont="1" applyBorder="1" applyAlignment="1"/>
    <xf numFmtId="0" fontId="2" fillId="0" borderId="23" xfId="1" applyFont="1" applyBorder="1"/>
    <xf numFmtId="0" fontId="2" fillId="0" borderId="22" xfId="1" applyFont="1" applyBorder="1"/>
    <xf numFmtId="0" fontId="4" fillId="0" borderId="24" xfId="1" applyFont="1" applyBorder="1"/>
    <xf numFmtId="0" fontId="4" fillId="0" borderId="11" xfId="1" applyFont="1" applyBorder="1"/>
    <xf numFmtId="0" fontId="4" fillId="0" borderId="25" xfId="1" applyFont="1" applyBorder="1"/>
    <xf numFmtId="8" fontId="4" fillId="0" borderId="24" xfId="1" applyNumberFormat="1" applyFont="1" applyBorder="1"/>
    <xf numFmtId="164" fontId="2" fillId="0" borderId="0" xfId="1" applyNumberFormat="1" applyFont="1" applyBorder="1"/>
    <xf numFmtId="0" fontId="4" fillId="0" borderId="5" xfId="1" applyFont="1" applyBorder="1"/>
    <xf numFmtId="0" fontId="2" fillId="0" borderId="6" xfId="1" applyFont="1" applyBorder="1"/>
    <xf numFmtId="0" fontId="2" fillId="0" borderId="26" xfId="1" applyFont="1" applyBorder="1"/>
    <xf numFmtId="0" fontId="2" fillId="0" borderId="11" xfId="1" applyFont="1" applyBorder="1" applyAlignment="1">
      <alignment horizontal="right"/>
    </xf>
    <xf numFmtId="0" fontId="2" fillId="0" borderId="5" xfId="1" applyFont="1" applyBorder="1"/>
    <xf numFmtId="0" fontId="2" fillId="0" borderId="4" xfId="1" applyFont="1" applyBorder="1" applyAlignment="1">
      <alignment horizontal="center"/>
    </xf>
    <xf numFmtId="0" fontId="2" fillId="0" borderId="9" xfId="1" applyFont="1" applyBorder="1" applyAlignment="1">
      <alignment horizontal="center"/>
    </xf>
    <xf numFmtId="0" fontId="2" fillId="0" borderId="29" xfId="1" applyFont="1" applyBorder="1"/>
    <xf numFmtId="0" fontId="2" fillId="0" borderId="10" xfId="1" applyFont="1" applyBorder="1"/>
    <xf numFmtId="0" fontId="4" fillId="0" borderId="10" xfId="1" applyFont="1" applyBorder="1"/>
    <xf numFmtId="0" fontId="4" fillId="2" borderId="10" xfId="1" applyFont="1" applyFill="1" applyBorder="1"/>
    <xf numFmtId="16" fontId="2" fillId="0" borderId="30" xfId="1" applyNumberFormat="1" applyFont="1" applyBorder="1"/>
    <xf numFmtId="0" fontId="2" fillId="0" borderId="4" xfId="1" applyFont="1" applyBorder="1" applyAlignment="1">
      <alignment horizontal="center"/>
    </xf>
    <xf numFmtId="0" fontId="2" fillId="0" borderId="0" xfId="1" applyFont="1" applyBorder="1" applyAlignment="1">
      <alignment horizontal="center"/>
    </xf>
    <xf numFmtId="0" fontId="2" fillId="0" borderId="9"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2" fillId="0" borderId="9"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2" fillId="0" borderId="9"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2" fillId="0" borderId="9"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2" fillId="0" borderId="9"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2" fillId="0" borderId="9"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2" fillId="0" borderId="9"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4" fillId="0" borderId="0" xfId="1" applyFont="1" applyBorder="1" applyAlignment="1">
      <alignment horizontal="center"/>
    </xf>
    <xf numFmtId="0" fontId="2" fillId="0" borderId="0" xfId="1" applyFont="1" applyBorder="1" applyAlignment="1">
      <alignment horizontal="center"/>
    </xf>
    <xf numFmtId="0" fontId="2" fillId="0" borderId="4"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4"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2" fillId="0" borderId="9"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164" fontId="2" fillId="0" borderId="4" xfId="2" applyFont="1" applyFill="1" applyBorder="1" applyAlignment="1"/>
    <xf numFmtId="164" fontId="2" fillId="0" borderId="0" xfId="2" applyFont="1" applyFill="1" applyBorder="1" applyAlignment="1"/>
    <xf numFmtId="0" fontId="4" fillId="0" borderId="0" xfId="1" applyFont="1" applyFill="1" applyBorder="1" applyAlignment="1">
      <alignment horizontal="left"/>
    </xf>
    <xf numFmtId="0" fontId="4" fillId="0" borderId="9" xfId="1" applyFont="1" applyFill="1" applyBorder="1" applyAlignment="1">
      <alignment horizontal="left"/>
    </xf>
    <xf numFmtId="0" fontId="2" fillId="0" borderId="5" xfId="1" applyFont="1" applyBorder="1" applyAlignment="1">
      <alignment horizontal="center"/>
    </xf>
    <xf numFmtId="0" fontId="2" fillId="0" borderId="6" xfId="1" applyFont="1" applyBorder="1" applyAlignment="1">
      <alignment horizontal="center"/>
    </xf>
    <xf numFmtId="0" fontId="4" fillId="0" borderId="0" xfId="1" applyFont="1" applyBorder="1" applyAlignment="1">
      <alignment horizontal="center"/>
    </xf>
    <xf numFmtId="0" fontId="4" fillId="0" borderId="7" xfId="1" applyFont="1" applyBorder="1" applyAlignment="1">
      <alignment horizontal="center"/>
    </xf>
    <xf numFmtId="0" fontId="2" fillId="0" borderId="11" xfId="1" applyFont="1" applyBorder="1" applyAlignment="1">
      <alignment horizontal="center"/>
    </xf>
    <xf numFmtId="0" fontId="2" fillId="0" borderId="0" xfId="1" applyFont="1" applyBorder="1" applyAlignment="1">
      <alignment horizontal="center"/>
    </xf>
    <xf numFmtId="164" fontId="4" fillId="0" borderId="5" xfId="2" applyFont="1" applyBorder="1" applyAlignment="1"/>
    <xf numFmtId="164" fontId="4" fillId="0" borderId="6" xfId="2" applyFont="1" applyBorder="1" applyAlignment="1"/>
    <xf numFmtId="0" fontId="6" fillId="2" borderId="14" xfId="1" applyFont="1" applyFill="1" applyBorder="1" applyAlignment="1">
      <alignment horizontal="center"/>
    </xf>
    <xf numFmtId="0" fontId="6" fillId="2" borderId="15" xfId="1" applyFont="1" applyFill="1" applyBorder="1" applyAlignment="1">
      <alignment horizontal="center"/>
    </xf>
    <xf numFmtId="0" fontId="6" fillId="2" borderId="16" xfId="1" applyFont="1" applyFill="1" applyBorder="1" applyAlignment="1">
      <alignment horizontal="center"/>
    </xf>
    <xf numFmtId="0" fontId="6" fillId="2" borderId="5" xfId="1" applyFont="1" applyFill="1" applyBorder="1" applyAlignment="1">
      <alignment horizontal="center"/>
    </xf>
    <xf numFmtId="0" fontId="6" fillId="2" borderId="6" xfId="1" applyFont="1" applyFill="1" applyBorder="1" applyAlignment="1">
      <alignment horizontal="center"/>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9" xfId="1" applyFont="1" applyBorder="1" applyAlignment="1">
      <alignment horizontal="left" vertical="center" wrapText="1"/>
    </xf>
    <xf numFmtId="17" fontId="2" fillId="0" borderId="11" xfId="1" applyNumberFormat="1" applyFont="1" applyBorder="1" applyAlignment="1">
      <alignment horizontal="center"/>
    </xf>
    <xf numFmtId="0" fontId="5" fillId="2" borderId="4"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9" xfId="1" applyFont="1" applyFill="1" applyBorder="1" applyAlignment="1">
      <alignment horizontal="center" vertical="center"/>
    </xf>
    <xf numFmtId="0" fontId="2" fillId="0" borderId="4"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9" xfId="1" applyFont="1" applyBorder="1" applyAlignment="1">
      <alignment horizontal="right"/>
    </xf>
    <xf numFmtId="0" fontId="4" fillId="0" borderId="14" xfId="1" applyFont="1" applyBorder="1" applyAlignment="1">
      <alignment horizontal="center"/>
    </xf>
    <xf numFmtId="0" fontId="4" fillId="0" borderId="15" xfId="1" applyFont="1" applyBorder="1" applyAlignment="1">
      <alignment horizontal="center"/>
    </xf>
    <xf numFmtId="0" fontId="4" fillId="0" borderId="16" xfId="1" applyFont="1" applyBorder="1" applyAlignment="1">
      <alignment horizontal="center"/>
    </xf>
    <xf numFmtId="0" fontId="2" fillId="0" borderId="15" xfId="1" applyFont="1" applyBorder="1" applyAlignment="1">
      <alignment horizontal="center"/>
    </xf>
    <xf numFmtId="0" fontId="2" fillId="0" borderId="16" xfId="1" applyFont="1" applyBorder="1" applyAlignment="1">
      <alignment horizontal="center"/>
    </xf>
    <xf numFmtId="164" fontId="2" fillId="0" borderId="5" xfId="2" applyFont="1" applyBorder="1" applyAlignment="1">
      <alignment horizontal="center"/>
    </xf>
    <xf numFmtId="164" fontId="2" fillId="0" borderId="16" xfId="2" applyFont="1" applyBorder="1" applyAlignment="1">
      <alignment horizontal="center"/>
    </xf>
    <xf numFmtId="4" fontId="4" fillId="0" borderId="0" xfId="1" applyNumberFormat="1" applyFont="1" applyBorder="1" applyAlignment="1">
      <alignment horizontal="right"/>
    </xf>
    <xf numFmtId="4" fontId="4" fillId="0" borderId="9" xfId="1" applyNumberFormat="1" applyFont="1" applyBorder="1" applyAlignment="1">
      <alignment horizontal="right"/>
    </xf>
    <xf numFmtId="164" fontId="2" fillId="0" borderId="12" xfId="2" applyFont="1" applyBorder="1" applyAlignment="1">
      <alignment horizontal="center"/>
    </xf>
    <xf numFmtId="164" fontId="2" fillId="0" borderId="12" xfId="2" applyFont="1" applyBorder="1" applyAlignment="1">
      <alignment horizontal="left"/>
    </xf>
    <xf numFmtId="164" fontId="2" fillId="0" borderId="8" xfId="2" applyFont="1" applyBorder="1" applyAlignment="1">
      <alignment horizontal="left"/>
    </xf>
    <xf numFmtId="164" fontId="2" fillId="0" borderId="0" xfId="2" applyFont="1" applyBorder="1" applyAlignment="1">
      <alignment horizontal="center"/>
    </xf>
    <xf numFmtId="44" fontId="2" fillId="0" borderId="12" xfId="1" applyNumberFormat="1" applyFont="1" applyBorder="1" applyAlignment="1">
      <alignment horizontal="center"/>
    </xf>
    <xf numFmtId="0" fontId="2" fillId="0" borderId="8" xfId="1" applyFont="1" applyBorder="1" applyAlignment="1">
      <alignment horizontal="center"/>
    </xf>
    <xf numFmtId="44" fontId="7" fillId="0" borderId="12" xfId="1" applyNumberFormat="1" applyFont="1" applyBorder="1" applyAlignment="1">
      <alignment horizontal="center"/>
    </xf>
    <xf numFmtId="0" fontId="7" fillId="0" borderId="8" xfId="1" applyFont="1" applyBorder="1" applyAlignment="1">
      <alignment horizontal="center"/>
    </xf>
    <xf numFmtId="164" fontId="2" fillId="0" borderId="5" xfId="2" applyFont="1" applyBorder="1" applyAlignment="1"/>
    <xf numFmtId="164" fontId="2" fillId="0" borderId="6" xfId="2" applyFont="1" applyBorder="1" applyAlignment="1"/>
    <xf numFmtId="164" fontId="2" fillId="0" borderId="5" xfId="2" applyFont="1" applyBorder="1" applyAlignment="1">
      <alignment horizontal="left"/>
    </xf>
    <xf numFmtId="164" fontId="2" fillId="0" borderId="6" xfId="2" applyFont="1" applyBorder="1" applyAlignment="1">
      <alignment horizontal="left"/>
    </xf>
    <xf numFmtId="0" fontId="4" fillId="0" borderId="0" xfId="1" applyFont="1" applyBorder="1" applyAlignment="1">
      <alignment horizontal="right"/>
    </xf>
    <xf numFmtId="0" fontId="4" fillId="0" borderId="7" xfId="1" applyFont="1" applyBorder="1" applyAlignment="1">
      <alignment horizontal="right"/>
    </xf>
    <xf numFmtId="164" fontId="2" fillId="0" borderId="6" xfId="2" applyFont="1" applyBorder="1" applyAlignment="1">
      <alignment horizontal="center"/>
    </xf>
    <xf numFmtId="0" fontId="8" fillId="0" borderId="21" xfId="1" applyFont="1" applyFill="1" applyBorder="1" applyAlignment="1">
      <alignment horizontal="center"/>
    </xf>
    <xf numFmtId="0" fontId="8" fillId="0" borderId="7" xfId="1" applyFont="1" applyFill="1" applyBorder="1" applyAlignment="1">
      <alignment horizontal="center"/>
    </xf>
    <xf numFmtId="164" fontId="2" fillId="0" borderId="11" xfId="1" applyNumberFormat="1" applyFont="1" applyBorder="1" applyAlignment="1">
      <alignment horizontal="center"/>
    </xf>
    <xf numFmtId="164" fontId="2" fillId="0" borderId="20" xfId="1" applyNumberFormat="1" applyFont="1" applyBorder="1" applyAlignment="1">
      <alignment horizontal="center"/>
    </xf>
    <xf numFmtId="164" fontId="4" fillId="0" borderId="5" xfId="2" applyFont="1" applyBorder="1" applyAlignment="1">
      <alignment horizontal="center"/>
    </xf>
    <xf numFmtId="164" fontId="4" fillId="0" borderId="6" xfId="2" applyFont="1" applyBorder="1" applyAlignment="1">
      <alignment horizontal="center"/>
    </xf>
    <xf numFmtId="164" fontId="4" fillId="0" borderId="27" xfId="0" applyNumberFormat="1" applyFont="1" applyBorder="1" applyAlignment="1">
      <alignment horizontal="left"/>
    </xf>
    <xf numFmtId="164" fontId="4" fillId="0" borderId="28" xfId="0" applyNumberFormat="1" applyFont="1" applyBorder="1" applyAlignment="1">
      <alignment horizontal="left"/>
    </xf>
    <xf numFmtId="164" fontId="2" fillId="0" borderId="15" xfId="1" applyNumberFormat="1" applyFont="1" applyBorder="1" applyAlignment="1">
      <alignment horizontal="center"/>
    </xf>
    <xf numFmtId="164" fontId="2" fillId="0" borderId="16" xfId="1" applyNumberFormat="1" applyFont="1" applyBorder="1" applyAlignment="1">
      <alignment horizontal="center"/>
    </xf>
    <xf numFmtId="164" fontId="2" fillId="0" borderId="15" xfId="1" applyNumberFormat="1" applyFont="1" applyFill="1" applyBorder="1" applyAlignment="1">
      <alignment horizontal="center"/>
    </xf>
    <xf numFmtId="164" fontId="2" fillId="0" borderId="16" xfId="1" applyNumberFormat="1" applyFont="1" applyFill="1" applyBorder="1" applyAlignment="1">
      <alignment horizontal="center"/>
    </xf>
    <xf numFmtId="164" fontId="2" fillId="0" borderId="15" xfId="0" applyNumberFormat="1" applyFont="1" applyBorder="1" applyAlignment="1">
      <alignment horizontal="center"/>
    </xf>
    <xf numFmtId="164" fontId="2" fillId="0" borderId="16" xfId="0" applyNumberFormat="1" applyFont="1" applyBorder="1" applyAlignment="1">
      <alignment horizontal="center"/>
    </xf>
    <xf numFmtId="164" fontId="2" fillId="0" borderId="11" xfId="0" applyNumberFormat="1" applyFont="1" applyBorder="1" applyAlignment="1">
      <alignment horizontal="left"/>
    </xf>
    <xf numFmtId="164" fontId="2" fillId="0" borderId="20" xfId="0" applyNumberFormat="1" applyFont="1" applyBorder="1" applyAlignment="1">
      <alignment horizontal="left"/>
    </xf>
    <xf numFmtId="0" fontId="4" fillId="0" borderId="26"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25" xfId="1" applyFont="1" applyBorder="1" applyAlignment="1">
      <alignment horizontal="center" vertical="center" wrapText="1"/>
    </xf>
    <xf numFmtId="0" fontId="1" fillId="0" borderId="18" xfId="1" applyBorder="1" applyAlignment="1">
      <alignment horizontal="center"/>
    </xf>
    <xf numFmtId="0" fontId="1" fillId="0" borderId="22" xfId="1" applyBorder="1" applyAlignment="1">
      <alignment horizontal="center"/>
    </xf>
    <xf numFmtId="0" fontId="2" fillId="0" borderId="18" xfId="1" applyFont="1" applyBorder="1" applyAlignment="1">
      <alignment horizontal="center"/>
    </xf>
    <xf numFmtId="0" fontId="2" fillId="0" borderId="22" xfId="1" applyFont="1" applyBorder="1" applyAlignment="1">
      <alignment horizontal="center"/>
    </xf>
    <xf numFmtId="0" fontId="2" fillId="0" borderId="26" xfId="1" applyFont="1" applyBorder="1" applyAlignment="1">
      <alignment horizontal="center"/>
    </xf>
    <xf numFmtId="0" fontId="2" fillId="0" borderId="25" xfId="1" applyFont="1" applyBorder="1" applyAlignment="1">
      <alignment horizontal="center"/>
    </xf>
    <xf numFmtId="0" fontId="2" fillId="0" borderId="17" xfId="1" applyFont="1" applyBorder="1" applyAlignment="1">
      <alignment horizontal="center"/>
    </xf>
    <xf numFmtId="0" fontId="9" fillId="0" borderId="11" xfId="1" applyFont="1" applyBorder="1" applyAlignment="1">
      <alignment horizontal="center"/>
    </xf>
  </cellXfs>
  <cellStyles count="3">
    <cellStyle name="Moneda 2 2" xfId="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abSelected="1" zoomScaleNormal="100" workbookViewId="0">
      <selection activeCell="D12" sqref="D1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27</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133"/>
      <c r="M4" s="133"/>
      <c r="N4" s="10" t="s">
        <v>2</v>
      </c>
    </row>
    <row r="5" spans="1:19">
      <c r="A5" s="5"/>
      <c r="B5" s="5"/>
      <c r="C5" s="6"/>
      <c r="D5" s="6"/>
      <c r="E5" s="6"/>
      <c r="F5" s="6"/>
      <c r="G5" s="11"/>
      <c r="H5" s="6"/>
      <c r="I5" s="6"/>
      <c r="J5" s="6"/>
      <c r="K5" s="6"/>
      <c r="L5" s="133"/>
      <c r="M5" s="133"/>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31</v>
      </c>
      <c r="K8" s="130" t="s">
        <v>5</v>
      </c>
      <c r="L8" s="144" t="s">
        <v>57</v>
      </c>
      <c r="M8" s="144"/>
      <c r="N8" s="13">
        <v>2022</v>
      </c>
    </row>
    <row r="9" spans="1:19" ht="15" customHeight="1">
      <c r="A9" s="5"/>
      <c r="B9" s="5"/>
      <c r="C9" s="6"/>
      <c r="D9" s="6"/>
      <c r="E9" s="6"/>
      <c r="F9" s="6"/>
      <c r="G9" s="6"/>
      <c r="H9" s="6"/>
      <c r="I9" s="6"/>
      <c r="J9" s="6"/>
      <c r="K9" s="145" t="s">
        <v>6</v>
      </c>
      <c r="L9" s="145"/>
      <c r="M9" s="146">
        <f>M46</f>
        <v>1760</v>
      </c>
      <c r="N9" s="147"/>
    </row>
    <row r="10" spans="1:19" ht="13.5" customHeight="1">
      <c r="A10" s="5"/>
      <c r="B10" s="5" t="s">
        <v>7</v>
      </c>
      <c r="C10" s="6"/>
      <c r="D10" s="6"/>
      <c r="E10" s="6"/>
      <c r="F10" s="6"/>
      <c r="G10" s="6"/>
      <c r="H10" s="6"/>
      <c r="I10" s="6"/>
      <c r="J10" s="6"/>
      <c r="K10" s="6"/>
      <c r="L10" s="6"/>
      <c r="M10" s="6"/>
      <c r="N10" s="13"/>
    </row>
    <row r="11" spans="1:19" ht="11.25" customHeight="1">
      <c r="A11" s="134"/>
      <c r="B11" s="136">
        <f>$M$9</f>
        <v>1760</v>
      </c>
      <c r="C11" s="137"/>
      <c r="D11" s="138" t="s">
        <v>153</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146</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3</v>
      </c>
      <c r="F16" s="130" t="s">
        <v>5</v>
      </c>
      <c r="G16" s="156" t="s">
        <v>147</v>
      </c>
      <c r="H16" s="144"/>
      <c r="I16" s="130" t="s">
        <v>9</v>
      </c>
      <c r="J16" s="18">
        <v>4</v>
      </c>
      <c r="K16" s="130" t="s">
        <v>10</v>
      </c>
      <c r="L16" s="156" t="s">
        <v>147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130"/>
      <c r="F23" s="144" t="s">
        <v>22</v>
      </c>
      <c r="G23" s="144"/>
      <c r="H23" s="6"/>
      <c r="I23" s="6"/>
      <c r="J23" s="11"/>
      <c r="K23" s="6"/>
      <c r="L23" s="6"/>
      <c r="M23" s="6"/>
      <c r="N23" s="13"/>
    </row>
    <row r="24" spans="1:14">
      <c r="A24" s="5"/>
      <c r="B24" s="5" t="s">
        <v>23</v>
      </c>
      <c r="C24" s="6"/>
      <c r="D24" s="22">
        <v>1</v>
      </c>
      <c r="E24" s="130" t="s">
        <v>24</v>
      </c>
      <c r="F24" s="170">
        <v>1120</v>
      </c>
      <c r="G24" s="171"/>
      <c r="H24" s="6" t="s">
        <v>25</v>
      </c>
      <c r="I24" s="6"/>
      <c r="J24" s="23"/>
      <c r="K24" s="6"/>
      <c r="L24" s="6"/>
      <c r="M24" s="172"/>
      <c r="N24" s="173"/>
    </row>
    <row r="25" spans="1:14">
      <c r="A25" s="5"/>
      <c r="B25" s="5" t="s">
        <v>23</v>
      </c>
      <c r="C25" s="6"/>
      <c r="D25" s="22">
        <v>1</v>
      </c>
      <c r="E25" s="130" t="s">
        <v>24</v>
      </c>
      <c r="F25" s="174">
        <v>640</v>
      </c>
      <c r="G25" s="174"/>
      <c r="H25" s="6" t="s">
        <v>26</v>
      </c>
      <c r="I25" s="6"/>
      <c r="J25" s="11"/>
      <c r="K25" s="6" t="s">
        <v>27</v>
      </c>
      <c r="L25" s="6"/>
      <c r="M25" s="175">
        <f>D24*F24+D25*F25</f>
        <v>1760</v>
      </c>
      <c r="N25" s="176"/>
    </row>
    <row r="26" spans="1:14">
      <c r="A26" s="5"/>
      <c r="B26" s="21" t="s">
        <v>28</v>
      </c>
      <c r="C26" s="6"/>
      <c r="D26" s="24"/>
      <c r="E26" s="130"/>
      <c r="F26" s="177"/>
      <c r="G26" s="177"/>
      <c r="H26" s="6"/>
      <c r="I26" s="6"/>
      <c r="J26" s="6"/>
      <c r="K26" s="6"/>
      <c r="L26" s="11"/>
      <c r="M26" s="178"/>
      <c r="N26" s="179"/>
    </row>
    <row r="27" spans="1:14" ht="12">
      <c r="A27" s="5"/>
      <c r="B27" s="5" t="s">
        <v>5</v>
      </c>
      <c r="C27" s="144" t="s">
        <v>29</v>
      </c>
      <c r="D27" s="144"/>
      <c r="E27" s="144"/>
      <c r="F27" s="130" t="s">
        <v>24</v>
      </c>
      <c r="G27" s="144" t="s">
        <v>97</v>
      </c>
      <c r="H27" s="144"/>
      <c r="I27" s="144"/>
      <c r="J27" s="25"/>
      <c r="K27" s="6" t="s">
        <v>30</v>
      </c>
      <c r="L27" s="6"/>
      <c r="M27" s="180"/>
      <c r="N27" s="181"/>
    </row>
    <row r="28" spans="1:14">
      <c r="A28" s="5"/>
      <c r="B28" s="5" t="s">
        <v>5</v>
      </c>
      <c r="C28" s="144" t="s">
        <v>98</v>
      </c>
      <c r="D28" s="144"/>
      <c r="E28" s="144"/>
      <c r="F28" s="130" t="s">
        <v>24</v>
      </c>
      <c r="G28" s="144" t="s">
        <v>99</v>
      </c>
      <c r="H28" s="144"/>
      <c r="I28" s="144"/>
      <c r="J28" s="25"/>
      <c r="K28" s="6" t="s">
        <v>30</v>
      </c>
      <c r="L28" s="6"/>
      <c r="M28" s="6"/>
      <c r="N28" s="26"/>
    </row>
    <row r="29" spans="1:14">
      <c r="A29" s="5"/>
      <c r="B29" s="5" t="s">
        <v>5</v>
      </c>
      <c r="C29" s="144" t="s">
        <v>31</v>
      </c>
      <c r="D29" s="144"/>
      <c r="E29" s="144"/>
      <c r="F29" s="130" t="s">
        <v>24</v>
      </c>
      <c r="G29" s="144" t="s">
        <v>31</v>
      </c>
      <c r="H29" s="144"/>
      <c r="I29" s="144"/>
      <c r="J29" s="25"/>
      <c r="K29" s="6" t="s">
        <v>30</v>
      </c>
      <c r="L29" s="6"/>
      <c r="M29" s="6"/>
      <c r="N29" s="13"/>
    </row>
    <row r="30" spans="1:14">
      <c r="A30" s="5"/>
      <c r="B30" s="5" t="s">
        <v>5</v>
      </c>
      <c r="C30" s="144"/>
      <c r="D30" s="144"/>
      <c r="E30" s="144"/>
      <c r="F30" s="130" t="s">
        <v>24</v>
      </c>
      <c r="G30" s="144"/>
      <c r="H30" s="144"/>
      <c r="I30" s="144"/>
      <c r="J30" s="25"/>
      <c r="K30" s="6" t="s">
        <v>30</v>
      </c>
      <c r="L30" s="6"/>
      <c r="M30" s="6"/>
      <c r="N30" s="13"/>
    </row>
    <row r="31" spans="1:14" ht="11.25" customHeight="1">
      <c r="A31" s="5"/>
      <c r="B31" s="5" t="s">
        <v>5</v>
      </c>
      <c r="C31" s="144"/>
      <c r="D31" s="144"/>
      <c r="E31" s="144"/>
      <c r="F31" s="130" t="s">
        <v>24</v>
      </c>
      <c r="G31" s="144"/>
      <c r="H31" s="144"/>
      <c r="I31" s="144"/>
      <c r="J31" s="25"/>
      <c r="K31" s="6" t="s">
        <v>30</v>
      </c>
      <c r="L31" s="6"/>
      <c r="M31" s="6"/>
      <c r="N31" s="13"/>
    </row>
    <row r="32" spans="1:14">
      <c r="A32" s="5"/>
      <c r="B32" s="5" t="s">
        <v>5</v>
      </c>
      <c r="C32" s="144"/>
      <c r="D32" s="144"/>
      <c r="E32" s="144"/>
      <c r="F32" s="130" t="s">
        <v>24</v>
      </c>
      <c r="G32" s="144"/>
      <c r="H32" s="144"/>
      <c r="I32" s="144"/>
      <c r="J32" s="25"/>
      <c r="K32" s="6" t="s">
        <v>30</v>
      </c>
      <c r="L32" s="6"/>
      <c r="M32" s="6"/>
      <c r="N32" s="13"/>
    </row>
    <row r="33" spans="1:15" ht="11.25" customHeight="1">
      <c r="A33" s="5"/>
      <c r="B33" s="5" t="s">
        <v>5</v>
      </c>
      <c r="C33" s="168"/>
      <c r="D33" s="168"/>
      <c r="E33" s="168"/>
      <c r="F33" s="130" t="s">
        <v>24</v>
      </c>
      <c r="G33" s="168"/>
      <c r="H33" s="168"/>
      <c r="I33" s="168"/>
      <c r="J33" s="27"/>
      <c r="K33" s="6" t="s">
        <v>30</v>
      </c>
      <c r="L33" s="6"/>
      <c r="M33" s="6"/>
      <c r="N33" s="13"/>
    </row>
    <row r="34" spans="1:15">
      <c r="A34" s="5"/>
      <c r="B34" s="5" t="s">
        <v>5</v>
      </c>
      <c r="C34" s="144"/>
      <c r="D34" s="144"/>
      <c r="E34" s="144"/>
      <c r="F34" s="130" t="s">
        <v>24</v>
      </c>
      <c r="G34" s="144"/>
      <c r="H34" s="144"/>
      <c r="I34" s="144"/>
      <c r="J34" s="25"/>
      <c r="K34" s="6" t="s">
        <v>30</v>
      </c>
      <c r="L34" s="6"/>
      <c r="M34" s="6"/>
      <c r="N34" s="13"/>
    </row>
    <row r="35" spans="1:15">
      <c r="A35" s="5"/>
      <c r="B35" s="5"/>
      <c r="C35" s="168"/>
      <c r="D35" s="168"/>
      <c r="E35" s="168"/>
      <c r="F35" s="130" t="s">
        <v>24</v>
      </c>
      <c r="G35" s="168"/>
      <c r="H35" s="168"/>
      <c r="I35" s="168"/>
      <c r="J35" s="28"/>
      <c r="K35" s="6" t="s">
        <v>30</v>
      </c>
      <c r="L35" s="6"/>
      <c r="M35" s="6"/>
      <c r="N35" s="13"/>
    </row>
    <row r="36" spans="1:15">
      <c r="A36" s="5"/>
      <c r="B36" s="5"/>
      <c r="C36" s="168"/>
      <c r="D36" s="168"/>
      <c r="E36" s="168"/>
      <c r="F36" s="130" t="s">
        <v>24</v>
      </c>
      <c r="G36" s="168"/>
      <c r="H36" s="168"/>
      <c r="I36" s="168"/>
      <c r="J36" s="28"/>
      <c r="K36" s="6" t="s">
        <v>30</v>
      </c>
      <c r="L36" s="6"/>
      <c r="M36" s="6"/>
      <c r="N36" s="13"/>
    </row>
    <row r="37" spans="1:15">
      <c r="A37" s="5"/>
      <c r="B37" s="5"/>
      <c r="C37" s="168"/>
      <c r="D37" s="168"/>
      <c r="E37" s="168"/>
      <c r="F37" s="130" t="s">
        <v>24</v>
      </c>
      <c r="G37" s="168"/>
      <c r="H37" s="168"/>
      <c r="I37" s="168"/>
      <c r="J37" s="28"/>
      <c r="K37" s="6" t="s">
        <v>30</v>
      </c>
      <c r="L37" s="6"/>
      <c r="M37" s="6"/>
      <c r="N37" s="13"/>
    </row>
    <row r="38" spans="1:15">
      <c r="A38" s="5"/>
      <c r="B38" s="5"/>
      <c r="C38" s="168"/>
      <c r="D38" s="168"/>
      <c r="E38" s="168"/>
      <c r="F38" s="130" t="s">
        <v>24</v>
      </c>
      <c r="G38" s="168"/>
      <c r="H38" s="168"/>
      <c r="I38" s="168"/>
      <c r="J38" s="28"/>
      <c r="K38" s="6" t="s">
        <v>30</v>
      </c>
      <c r="L38" s="6"/>
      <c r="M38" s="6"/>
      <c r="N38" s="13"/>
    </row>
    <row r="39" spans="1:15">
      <c r="A39" s="5"/>
      <c r="B39" s="5"/>
      <c r="C39" s="168"/>
      <c r="D39" s="168"/>
      <c r="E39" s="168"/>
      <c r="F39" s="130" t="s">
        <v>24</v>
      </c>
      <c r="G39" s="168"/>
      <c r="H39" s="168"/>
      <c r="I39" s="168"/>
      <c r="J39" s="28"/>
      <c r="K39" s="6" t="s">
        <v>30</v>
      </c>
      <c r="L39" s="6"/>
      <c r="M39" s="29"/>
      <c r="N39" s="30"/>
    </row>
    <row r="40" spans="1:15">
      <c r="A40" s="5"/>
      <c r="B40" s="5"/>
      <c r="C40" s="168"/>
      <c r="D40" s="168"/>
      <c r="E40" s="168"/>
      <c r="F40" s="130" t="s">
        <v>24</v>
      </c>
      <c r="G40" s="168"/>
      <c r="H40" s="168"/>
      <c r="I40" s="168"/>
      <c r="J40" s="28"/>
      <c r="K40" s="6" t="s">
        <v>30</v>
      </c>
      <c r="L40" s="135"/>
      <c r="M40" s="184">
        <f>M25</f>
        <v>1760</v>
      </c>
      <c r="N40" s="185"/>
    </row>
    <row r="41" spans="1:15">
      <c r="A41" s="5"/>
      <c r="B41" s="5"/>
      <c r="C41" s="168"/>
      <c r="D41" s="168"/>
      <c r="E41" s="168"/>
      <c r="F41" s="130"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0</v>
      </c>
      <c r="K43" s="39"/>
      <c r="L43" s="132" t="s">
        <v>28</v>
      </c>
      <c r="M43" s="170">
        <f>J43*J44</f>
        <v>0</v>
      </c>
      <c r="N43" s="188"/>
    </row>
    <row r="44" spans="1:15">
      <c r="A44" s="5"/>
      <c r="B44" s="5"/>
      <c r="C44" s="7"/>
      <c r="D44" s="6"/>
      <c r="E44" s="6"/>
      <c r="F44" s="6"/>
      <c r="G44" s="41"/>
      <c r="H44" s="6"/>
      <c r="I44" s="133" t="s">
        <v>35</v>
      </c>
      <c r="J44" s="42">
        <v>1.6</v>
      </c>
      <c r="K44" s="189" t="s">
        <v>36</v>
      </c>
      <c r="L44" s="190"/>
      <c r="M44" s="170"/>
      <c r="N44" s="188"/>
    </row>
    <row r="45" spans="1:15">
      <c r="A45" s="5"/>
      <c r="B45" s="5"/>
      <c r="C45" s="7"/>
      <c r="D45" s="6"/>
      <c r="E45" s="6"/>
      <c r="F45" s="191">
        <v>0</v>
      </c>
      <c r="G45" s="192"/>
      <c r="H45" s="43"/>
      <c r="I45" s="43"/>
      <c r="J45" s="39"/>
      <c r="K45" s="39"/>
      <c r="L45" s="132" t="s">
        <v>37</v>
      </c>
      <c r="M45" s="193"/>
      <c r="N45" s="194"/>
    </row>
    <row r="46" spans="1:15">
      <c r="A46" s="5"/>
      <c r="B46" s="5" t="s">
        <v>38</v>
      </c>
      <c r="C46" s="6"/>
      <c r="D46" s="6"/>
      <c r="E46" s="135"/>
      <c r="F46" s="191">
        <v>0</v>
      </c>
      <c r="G46" s="192"/>
      <c r="H46" s="132"/>
      <c r="I46" s="132"/>
      <c r="J46" s="132"/>
      <c r="K46" s="6" t="s">
        <v>39</v>
      </c>
      <c r="L46" s="135"/>
      <c r="M46" s="146">
        <f>M43+M42+M40+M44+M45</f>
        <v>1760</v>
      </c>
      <c r="N46" s="147"/>
      <c r="O46" s="44"/>
    </row>
    <row r="47" spans="1:15">
      <c r="A47" s="5"/>
      <c r="B47" s="5" t="s">
        <v>40</v>
      </c>
      <c r="C47" s="6"/>
      <c r="D47" s="6"/>
      <c r="E47" s="135"/>
      <c r="F47" s="197">
        <v>0</v>
      </c>
      <c r="G47" s="198"/>
      <c r="H47" s="132"/>
      <c r="I47" s="132"/>
      <c r="J47" s="132"/>
      <c r="K47" s="6" t="s">
        <v>41</v>
      </c>
      <c r="L47" s="135"/>
      <c r="M47" s="146"/>
      <c r="N47" s="147"/>
    </row>
    <row r="48" spans="1:15">
      <c r="A48" s="5"/>
      <c r="B48" s="5" t="s">
        <v>42</v>
      </c>
      <c r="C48" s="6"/>
      <c r="D48" s="6"/>
      <c r="E48" s="135"/>
      <c r="F48" s="199">
        <f>SUM(F46:G47)</f>
        <v>0</v>
      </c>
      <c r="G48" s="200"/>
      <c r="H48" s="132"/>
      <c r="I48" s="132"/>
      <c r="J48" s="132"/>
      <c r="K48" s="6"/>
      <c r="L48" s="135"/>
      <c r="M48" s="45"/>
      <c r="N48" s="46"/>
    </row>
    <row r="49" spans="1:15">
      <c r="A49" s="5"/>
      <c r="B49" s="5" t="s">
        <v>43</v>
      </c>
      <c r="C49" s="6"/>
      <c r="D49" s="6"/>
      <c r="E49" s="135"/>
      <c r="F49" s="197">
        <v>0</v>
      </c>
      <c r="G49" s="198"/>
      <c r="H49" s="132"/>
      <c r="I49" s="132"/>
      <c r="J49" s="132"/>
      <c r="K49" s="6"/>
      <c r="L49" s="135"/>
      <c r="M49" s="45"/>
      <c r="N49" s="46"/>
    </row>
    <row r="50" spans="1:15">
      <c r="A50" s="5"/>
      <c r="B50" s="5" t="s">
        <v>42</v>
      </c>
      <c r="C50" s="6"/>
      <c r="D50" s="6"/>
      <c r="E50" s="135"/>
      <c r="F50" s="199">
        <f>SUM(F48:G49)</f>
        <v>0</v>
      </c>
      <c r="G50" s="200"/>
      <c r="H50" s="132"/>
      <c r="I50" s="132"/>
      <c r="J50" s="132"/>
      <c r="K50" s="6"/>
      <c r="L50" s="135"/>
      <c r="M50" s="45"/>
      <c r="N50" s="46"/>
    </row>
    <row r="51" spans="1:15">
      <c r="A51" s="5"/>
      <c r="B51" s="5" t="s">
        <v>28</v>
      </c>
      <c r="C51" s="6"/>
      <c r="D51" s="6"/>
      <c r="E51" s="135"/>
      <c r="F51" s="191">
        <v>0</v>
      </c>
      <c r="G51" s="192"/>
      <c r="H51" s="6"/>
      <c r="I51" s="47" t="s">
        <v>44</v>
      </c>
      <c r="J51" s="36"/>
      <c r="K51" s="36"/>
      <c r="L51" s="36"/>
      <c r="M51" s="36"/>
      <c r="N51" s="48"/>
    </row>
    <row r="52" spans="1:15">
      <c r="A52" s="5"/>
      <c r="B52" s="5" t="s">
        <v>45</v>
      </c>
      <c r="C52" s="6"/>
      <c r="D52" s="6"/>
      <c r="E52" s="135"/>
      <c r="F52" s="197">
        <v>0</v>
      </c>
      <c r="G52" s="198"/>
      <c r="H52" s="6"/>
      <c r="I52" s="49"/>
      <c r="J52" s="50"/>
      <c r="K52" s="50"/>
      <c r="L52" s="50"/>
      <c r="M52" s="50"/>
      <c r="N52" s="51"/>
    </row>
    <row r="53" spans="1:15">
      <c r="A53" s="5"/>
      <c r="B53" s="5" t="s">
        <v>37</v>
      </c>
      <c r="C53" s="6"/>
      <c r="D53" s="6"/>
      <c r="E53" s="135" t="s">
        <v>46</v>
      </c>
      <c r="F53" s="197">
        <v>0</v>
      </c>
      <c r="G53" s="198"/>
      <c r="H53" s="6"/>
      <c r="I53" s="52"/>
      <c r="J53" s="50"/>
      <c r="K53" s="50"/>
      <c r="L53" s="50"/>
      <c r="M53" s="50"/>
      <c r="N53" s="51"/>
    </row>
    <row r="54" spans="1:15">
      <c r="A54" s="5"/>
      <c r="B54" s="5" t="s">
        <v>47</v>
      </c>
      <c r="C54" s="6"/>
      <c r="D54" s="6"/>
      <c r="E54" s="135"/>
      <c r="F54" s="197">
        <v>0</v>
      </c>
      <c r="G54" s="198"/>
      <c r="H54" s="53"/>
      <c r="I54" s="49"/>
      <c r="J54" s="50"/>
      <c r="K54" s="50"/>
      <c r="L54" s="50"/>
      <c r="M54" s="50"/>
      <c r="N54" s="51"/>
    </row>
    <row r="55" spans="1:15">
      <c r="A55" s="5"/>
      <c r="B55" s="5" t="s">
        <v>41</v>
      </c>
      <c r="C55" s="6"/>
      <c r="D55" s="6"/>
      <c r="E55" s="135"/>
      <c r="F55" s="201">
        <f>SUM(F50:G54)</f>
        <v>0</v>
      </c>
      <c r="G55" s="202"/>
      <c r="H55" s="6"/>
      <c r="I55" s="49"/>
      <c r="J55" s="50"/>
      <c r="K55" s="50"/>
      <c r="L55" s="50"/>
      <c r="M55" s="50"/>
      <c r="N55" s="51"/>
    </row>
    <row r="56" spans="1:15">
      <c r="A56" s="5"/>
      <c r="B56" s="5" t="s">
        <v>48</v>
      </c>
      <c r="C56" s="6"/>
      <c r="D56" s="6"/>
      <c r="E56" s="135"/>
      <c r="F56" s="203">
        <f>+M46-F55</f>
        <v>1760</v>
      </c>
      <c r="G56" s="204"/>
      <c r="H56" s="6"/>
      <c r="I56" s="54"/>
      <c r="J56" s="28"/>
      <c r="K56" s="28"/>
      <c r="L56" s="28"/>
      <c r="M56" s="28"/>
      <c r="N56" s="55"/>
    </row>
    <row r="57" spans="1:15" ht="12" thickBot="1">
      <c r="A57" s="5"/>
      <c r="B57" s="56" t="s">
        <v>42</v>
      </c>
      <c r="C57" s="27"/>
      <c r="D57" s="27"/>
      <c r="E57" s="57"/>
      <c r="F57" s="195">
        <f>+F55+F56</f>
        <v>1760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129"/>
      <c r="C59" s="130"/>
      <c r="D59" s="130"/>
      <c r="E59" s="130"/>
      <c r="F59" s="130"/>
      <c r="G59" s="130"/>
      <c r="H59" s="6"/>
      <c r="I59" s="130"/>
      <c r="J59" s="130"/>
      <c r="K59" s="130"/>
      <c r="L59" s="130"/>
      <c r="M59" s="130"/>
      <c r="N59" s="131"/>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151</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152</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63:G63"/>
    <mergeCell ref="I63:N63"/>
    <mergeCell ref="B64:G64"/>
    <mergeCell ref="I64:N64"/>
    <mergeCell ref="B58:G58"/>
    <mergeCell ref="I58:N58"/>
    <mergeCell ref="B60:G60"/>
    <mergeCell ref="B61:G61"/>
    <mergeCell ref="I61:N61"/>
    <mergeCell ref="B62:G62"/>
    <mergeCell ref="I62:N62"/>
    <mergeCell ref="F52:G52"/>
    <mergeCell ref="F53:G53"/>
    <mergeCell ref="F54:G54"/>
    <mergeCell ref="F55:G55"/>
    <mergeCell ref="F56:G56"/>
    <mergeCell ref="F57:G57"/>
    <mergeCell ref="F47:G47"/>
    <mergeCell ref="M47:N47"/>
    <mergeCell ref="F48:G48"/>
    <mergeCell ref="F49:G49"/>
    <mergeCell ref="F50:G50"/>
    <mergeCell ref="F51:G51"/>
    <mergeCell ref="K44:L44"/>
    <mergeCell ref="M44:N44"/>
    <mergeCell ref="F45:G45"/>
    <mergeCell ref="M45:N45"/>
    <mergeCell ref="F46:G46"/>
    <mergeCell ref="M46:N46"/>
    <mergeCell ref="C42:E42"/>
    <mergeCell ref="G42:I42"/>
    <mergeCell ref="K42:L42"/>
    <mergeCell ref="M42:N42"/>
    <mergeCell ref="H43:I43"/>
    <mergeCell ref="M43:N43"/>
    <mergeCell ref="C39:E39"/>
    <mergeCell ref="G39:I39"/>
    <mergeCell ref="C40:E40"/>
    <mergeCell ref="G40:I40"/>
    <mergeCell ref="M40:N40"/>
    <mergeCell ref="C41:E41"/>
    <mergeCell ref="G41:I41"/>
    <mergeCell ref="M41:N41"/>
    <mergeCell ref="C36:E36"/>
    <mergeCell ref="G36:I36"/>
    <mergeCell ref="C37:E37"/>
    <mergeCell ref="G37:I37"/>
    <mergeCell ref="C38:E38"/>
    <mergeCell ref="G38:I38"/>
    <mergeCell ref="C33:E33"/>
    <mergeCell ref="G33:I33"/>
    <mergeCell ref="C34:E34"/>
    <mergeCell ref="G34:I34"/>
    <mergeCell ref="C35:E35"/>
    <mergeCell ref="G35:I35"/>
    <mergeCell ref="C30:E30"/>
    <mergeCell ref="G30:I30"/>
    <mergeCell ref="C31:E31"/>
    <mergeCell ref="G31:I31"/>
    <mergeCell ref="C32:E32"/>
    <mergeCell ref="G32:I32"/>
    <mergeCell ref="C27:E27"/>
    <mergeCell ref="G27:I27"/>
    <mergeCell ref="M27:N27"/>
    <mergeCell ref="C28:E28"/>
    <mergeCell ref="G28:I28"/>
    <mergeCell ref="C29:E29"/>
    <mergeCell ref="G29:I29"/>
    <mergeCell ref="F23:G23"/>
    <mergeCell ref="F24:G24"/>
    <mergeCell ref="M24:N24"/>
    <mergeCell ref="F25:G25"/>
    <mergeCell ref="M25:N25"/>
    <mergeCell ref="F26:G26"/>
    <mergeCell ref="M26:N26"/>
    <mergeCell ref="B19:N19"/>
    <mergeCell ref="B20:E20"/>
    <mergeCell ref="F20:I20"/>
    <mergeCell ref="J20:K20"/>
    <mergeCell ref="L20:N20"/>
    <mergeCell ref="B21:E21"/>
    <mergeCell ref="F21:I21"/>
    <mergeCell ref="J21:K21"/>
    <mergeCell ref="L21:N21"/>
    <mergeCell ref="B13:N15"/>
    <mergeCell ref="G16:H16"/>
    <mergeCell ref="L16:M16"/>
    <mergeCell ref="B17:N17"/>
    <mergeCell ref="B18:C18"/>
    <mergeCell ref="E18:G18"/>
    <mergeCell ref="I18:J18"/>
    <mergeCell ref="L18:M18"/>
    <mergeCell ref="M2:N2"/>
    <mergeCell ref="L3:M3"/>
    <mergeCell ref="L8:M8"/>
    <mergeCell ref="K9:L9"/>
    <mergeCell ref="M9:N9"/>
    <mergeCell ref="B11:C11"/>
    <mergeCell ref="D11:N11"/>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43" zoomScaleNormal="100" workbookViewId="0">
      <selection activeCell="G27" sqref="G27:I28"/>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18</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98"/>
      <c r="M4" s="98"/>
      <c r="N4" s="10" t="s">
        <v>2</v>
      </c>
    </row>
    <row r="5" spans="1:19">
      <c r="A5" s="5"/>
      <c r="B5" s="5"/>
      <c r="C5" s="6"/>
      <c r="D5" s="6"/>
      <c r="E5" s="6"/>
      <c r="F5" s="6"/>
      <c r="G5" s="11"/>
      <c r="H5" s="6"/>
      <c r="I5" s="6"/>
      <c r="J5" s="6"/>
      <c r="K5" s="6"/>
      <c r="L5" s="98"/>
      <c r="M5" s="98"/>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10</v>
      </c>
      <c r="K8" s="95" t="s">
        <v>5</v>
      </c>
      <c r="L8" s="144" t="s">
        <v>57</v>
      </c>
      <c r="M8" s="144"/>
      <c r="N8" s="13">
        <v>2022</v>
      </c>
    </row>
    <row r="9" spans="1:19" ht="15" customHeight="1">
      <c r="A9" s="5"/>
      <c r="B9" s="5"/>
      <c r="C9" s="6"/>
      <c r="D9" s="6"/>
      <c r="E9" s="6"/>
      <c r="F9" s="6"/>
      <c r="G9" s="6"/>
      <c r="H9" s="6"/>
      <c r="I9" s="6"/>
      <c r="J9" s="6"/>
      <c r="K9" s="145" t="s">
        <v>6</v>
      </c>
      <c r="L9" s="145"/>
      <c r="M9" s="146">
        <f>M46</f>
        <v>640</v>
      </c>
      <c r="N9" s="147"/>
    </row>
    <row r="10" spans="1:19" ht="13.5" customHeight="1">
      <c r="A10" s="5"/>
      <c r="B10" s="5" t="s">
        <v>7</v>
      </c>
      <c r="C10" s="6"/>
      <c r="D10" s="6"/>
      <c r="E10" s="6"/>
      <c r="F10" s="6"/>
      <c r="G10" s="6"/>
      <c r="H10" s="6"/>
      <c r="I10" s="6"/>
      <c r="J10" s="6"/>
      <c r="K10" s="6"/>
      <c r="L10" s="6"/>
      <c r="M10" s="6"/>
      <c r="N10" s="13"/>
    </row>
    <row r="11" spans="1:19" ht="11.25" customHeight="1">
      <c r="A11" s="99"/>
      <c r="B11" s="136">
        <f>$M$9</f>
        <v>640</v>
      </c>
      <c r="C11" s="137"/>
      <c r="D11" s="138" t="s">
        <v>72</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125</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12</v>
      </c>
      <c r="F16" s="95" t="s">
        <v>5</v>
      </c>
      <c r="G16" s="156" t="s">
        <v>57</v>
      </c>
      <c r="H16" s="144"/>
      <c r="I16" s="95" t="s">
        <v>9</v>
      </c>
      <c r="J16" s="18">
        <v>12</v>
      </c>
      <c r="K16" s="95"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95"/>
      <c r="F23" s="144" t="s">
        <v>22</v>
      </c>
      <c r="G23" s="144"/>
      <c r="H23" s="6"/>
      <c r="I23" s="6"/>
      <c r="J23" s="11"/>
      <c r="K23" s="6"/>
      <c r="L23" s="6"/>
      <c r="M23" s="6"/>
      <c r="N23" s="13"/>
    </row>
    <row r="24" spans="1:14">
      <c r="A24" s="5"/>
      <c r="B24" s="5" t="s">
        <v>23</v>
      </c>
      <c r="C24" s="6"/>
      <c r="D24" s="22"/>
      <c r="E24" s="95" t="s">
        <v>24</v>
      </c>
      <c r="F24" s="170"/>
      <c r="G24" s="171"/>
      <c r="H24" s="6" t="s">
        <v>25</v>
      </c>
      <c r="I24" s="6"/>
      <c r="J24" s="23"/>
      <c r="K24" s="6"/>
      <c r="L24" s="6"/>
      <c r="M24" s="172"/>
      <c r="N24" s="173"/>
    </row>
    <row r="25" spans="1:14">
      <c r="A25" s="5"/>
      <c r="B25" s="5" t="s">
        <v>23</v>
      </c>
      <c r="C25" s="6"/>
      <c r="D25" s="22">
        <v>1</v>
      </c>
      <c r="E25" s="95" t="s">
        <v>24</v>
      </c>
      <c r="F25" s="174">
        <v>640</v>
      </c>
      <c r="G25" s="174"/>
      <c r="H25" s="6" t="s">
        <v>26</v>
      </c>
      <c r="I25" s="6"/>
      <c r="J25" s="11"/>
      <c r="K25" s="6" t="s">
        <v>27</v>
      </c>
      <c r="L25" s="6"/>
      <c r="M25" s="175">
        <f>D24*F24+D25*F25</f>
        <v>640</v>
      </c>
      <c r="N25" s="176"/>
    </row>
    <row r="26" spans="1:14">
      <c r="A26" s="5"/>
      <c r="B26" s="21" t="s">
        <v>28</v>
      </c>
      <c r="C26" s="6"/>
      <c r="D26" s="24"/>
      <c r="E26" s="95"/>
      <c r="F26" s="177"/>
      <c r="G26" s="177"/>
      <c r="H26" s="6"/>
      <c r="I26" s="6"/>
      <c r="J26" s="6"/>
      <c r="K26" s="6"/>
      <c r="L26" s="11"/>
      <c r="M26" s="178"/>
      <c r="N26" s="179"/>
    </row>
    <row r="27" spans="1:14" ht="12">
      <c r="A27" s="5"/>
      <c r="B27" s="5" t="s">
        <v>5</v>
      </c>
      <c r="C27" s="144" t="s">
        <v>29</v>
      </c>
      <c r="D27" s="144"/>
      <c r="E27" s="144"/>
      <c r="F27" s="95" t="s">
        <v>24</v>
      </c>
      <c r="G27" s="144" t="s">
        <v>121</v>
      </c>
      <c r="H27" s="144"/>
      <c r="I27" s="144"/>
      <c r="J27" s="25"/>
      <c r="K27" s="6" t="s">
        <v>30</v>
      </c>
      <c r="L27" s="6"/>
      <c r="M27" s="180"/>
      <c r="N27" s="181"/>
    </row>
    <row r="28" spans="1:14">
      <c r="A28" s="5"/>
      <c r="B28" s="5" t="s">
        <v>5</v>
      </c>
      <c r="C28" s="144" t="s">
        <v>122</v>
      </c>
      <c r="D28" s="144"/>
      <c r="E28" s="144"/>
      <c r="F28" s="95" t="s">
        <v>24</v>
      </c>
      <c r="G28" s="144" t="s">
        <v>114</v>
      </c>
      <c r="H28" s="144"/>
      <c r="I28" s="144"/>
      <c r="J28" s="25"/>
      <c r="K28" s="6" t="s">
        <v>30</v>
      </c>
      <c r="L28" s="6"/>
      <c r="M28" s="6"/>
      <c r="N28" s="26"/>
    </row>
    <row r="29" spans="1:14">
      <c r="A29" s="5"/>
      <c r="B29" s="5" t="s">
        <v>5</v>
      </c>
      <c r="C29" s="144"/>
      <c r="D29" s="144"/>
      <c r="E29" s="144"/>
      <c r="F29" s="95" t="s">
        <v>24</v>
      </c>
      <c r="G29" s="144"/>
      <c r="H29" s="144"/>
      <c r="I29" s="144"/>
      <c r="J29" s="25"/>
      <c r="K29" s="6" t="s">
        <v>30</v>
      </c>
      <c r="L29" s="6"/>
      <c r="M29" s="6"/>
      <c r="N29" s="13"/>
    </row>
    <row r="30" spans="1:14">
      <c r="A30" s="5"/>
      <c r="B30" s="5" t="s">
        <v>5</v>
      </c>
      <c r="C30" s="144"/>
      <c r="D30" s="144"/>
      <c r="E30" s="144"/>
      <c r="F30" s="95" t="s">
        <v>24</v>
      </c>
      <c r="G30" s="144"/>
      <c r="H30" s="144"/>
      <c r="I30" s="144"/>
      <c r="J30" s="25"/>
      <c r="K30" s="6" t="s">
        <v>30</v>
      </c>
      <c r="L30" s="6"/>
      <c r="M30" s="6"/>
      <c r="N30" s="13"/>
    </row>
    <row r="31" spans="1:14" ht="11.25" customHeight="1">
      <c r="A31" s="5"/>
      <c r="B31" s="5" t="s">
        <v>5</v>
      </c>
      <c r="C31" s="144"/>
      <c r="D31" s="144"/>
      <c r="E31" s="144"/>
      <c r="F31" s="95" t="s">
        <v>24</v>
      </c>
      <c r="G31" s="144"/>
      <c r="H31" s="144"/>
      <c r="I31" s="144"/>
      <c r="J31" s="25"/>
      <c r="K31" s="6" t="s">
        <v>30</v>
      </c>
      <c r="L31" s="6"/>
      <c r="M31" s="6"/>
      <c r="N31" s="13"/>
    </row>
    <row r="32" spans="1:14">
      <c r="A32" s="5"/>
      <c r="B32" s="5" t="s">
        <v>5</v>
      </c>
      <c r="C32" s="144"/>
      <c r="D32" s="144"/>
      <c r="E32" s="144"/>
      <c r="F32" s="95" t="s">
        <v>24</v>
      </c>
      <c r="G32" s="144"/>
      <c r="H32" s="144"/>
      <c r="I32" s="144"/>
      <c r="J32" s="25"/>
      <c r="K32" s="6" t="s">
        <v>30</v>
      </c>
      <c r="L32" s="6"/>
      <c r="M32" s="6"/>
      <c r="N32" s="13"/>
    </row>
    <row r="33" spans="1:15" ht="11.25" customHeight="1">
      <c r="A33" s="5"/>
      <c r="B33" s="5" t="s">
        <v>5</v>
      </c>
      <c r="C33" s="168"/>
      <c r="D33" s="168"/>
      <c r="E33" s="168"/>
      <c r="F33" s="95" t="s">
        <v>24</v>
      </c>
      <c r="G33" s="168"/>
      <c r="H33" s="168"/>
      <c r="I33" s="168"/>
      <c r="J33" s="27"/>
      <c r="K33" s="6" t="s">
        <v>30</v>
      </c>
      <c r="L33" s="6"/>
      <c r="M33" s="6"/>
      <c r="N33" s="13"/>
    </row>
    <row r="34" spans="1:15">
      <c r="A34" s="5"/>
      <c r="B34" s="5" t="s">
        <v>5</v>
      </c>
      <c r="C34" s="144"/>
      <c r="D34" s="144"/>
      <c r="E34" s="144"/>
      <c r="F34" s="95" t="s">
        <v>24</v>
      </c>
      <c r="G34" s="144"/>
      <c r="H34" s="144"/>
      <c r="I34" s="144"/>
      <c r="J34" s="25"/>
      <c r="K34" s="6" t="s">
        <v>30</v>
      </c>
      <c r="L34" s="6"/>
      <c r="M34" s="6"/>
      <c r="N34" s="13"/>
    </row>
    <row r="35" spans="1:15">
      <c r="A35" s="5"/>
      <c r="B35" s="5"/>
      <c r="C35" s="168"/>
      <c r="D35" s="168"/>
      <c r="E35" s="168"/>
      <c r="F35" s="95" t="s">
        <v>24</v>
      </c>
      <c r="G35" s="168"/>
      <c r="H35" s="168"/>
      <c r="I35" s="168"/>
      <c r="J35" s="28"/>
      <c r="K35" s="6" t="s">
        <v>30</v>
      </c>
      <c r="L35" s="6"/>
      <c r="M35" s="6"/>
      <c r="N35" s="13"/>
    </row>
    <row r="36" spans="1:15">
      <c r="A36" s="5"/>
      <c r="B36" s="5"/>
      <c r="C36" s="168"/>
      <c r="D36" s="168"/>
      <c r="E36" s="168"/>
      <c r="F36" s="95" t="s">
        <v>24</v>
      </c>
      <c r="G36" s="168"/>
      <c r="H36" s="168"/>
      <c r="I36" s="168"/>
      <c r="J36" s="28"/>
      <c r="K36" s="6" t="s">
        <v>30</v>
      </c>
      <c r="L36" s="6"/>
      <c r="M36" s="6"/>
      <c r="N36" s="13"/>
    </row>
    <row r="37" spans="1:15">
      <c r="A37" s="5"/>
      <c r="B37" s="5"/>
      <c r="C37" s="168"/>
      <c r="D37" s="168"/>
      <c r="E37" s="168"/>
      <c r="F37" s="95" t="s">
        <v>24</v>
      </c>
      <c r="G37" s="168"/>
      <c r="H37" s="168"/>
      <c r="I37" s="168"/>
      <c r="J37" s="28"/>
      <c r="K37" s="6" t="s">
        <v>30</v>
      </c>
      <c r="L37" s="6"/>
      <c r="M37" s="6"/>
      <c r="N37" s="13"/>
    </row>
    <row r="38" spans="1:15">
      <c r="A38" s="5"/>
      <c r="B38" s="5"/>
      <c r="C38" s="168"/>
      <c r="D38" s="168"/>
      <c r="E38" s="168"/>
      <c r="F38" s="95" t="s">
        <v>24</v>
      </c>
      <c r="G38" s="168"/>
      <c r="H38" s="168"/>
      <c r="I38" s="168"/>
      <c r="J38" s="28"/>
      <c r="K38" s="6" t="s">
        <v>30</v>
      </c>
      <c r="L38" s="6"/>
      <c r="M38" s="6"/>
      <c r="N38" s="13"/>
    </row>
    <row r="39" spans="1:15">
      <c r="A39" s="5"/>
      <c r="B39" s="5"/>
      <c r="C39" s="168"/>
      <c r="D39" s="168"/>
      <c r="E39" s="168"/>
      <c r="F39" s="95" t="s">
        <v>24</v>
      </c>
      <c r="G39" s="168"/>
      <c r="H39" s="168"/>
      <c r="I39" s="168"/>
      <c r="J39" s="28"/>
      <c r="K39" s="6" t="s">
        <v>30</v>
      </c>
      <c r="L39" s="6"/>
      <c r="M39" s="29"/>
      <c r="N39" s="30"/>
    </row>
    <row r="40" spans="1:15">
      <c r="A40" s="5"/>
      <c r="B40" s="5"/>
      <c r="C40" s="168"/>
      <c r="D40" s="168"/>
      <c r="E40" s="168"/>
      <c r="F40" s="95" t="s">
        <v>24</v>
      </c>
      <c r="G40" s="168"/>
      <c r="H40" s="168"/>
      <c r="I40" s="168"/>
      <c r="J40" s="28"/>
      <c r="K40" s="6" t="s">
        <v>30</v>
      </c>
      <c r="L40" s="100"/>
      <c r="M40" s="184">
        <f>M25</f>
        <v>640</v>
      </c>
      <c r="N40" s="185"/>
    </row>
    <row r="41" spans="1:15">
      <c r="A41" s="5"/>
      <c r="B41" s="5"/>
      <c r="C41" s="168"/>
      <c r="D41" s="168"/>
      <c r="E41" s="168"/>
      <c r="F41" s="95"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0</v>
      </c>
      <c r="K43" s="39"/>
      <c r="L43" s="97" t="s">
        <v>28</v>
      </c>
      <c r="M43" s="170">
        <f>J43*J44</f>
        <v>0</v>
      </c>
      <c r="N43" s="188"/>
    </row>
    <row r="44" spans="1:15">
      <c r="A44" s="5"/>
      <c r="B44" s="5"/>
      <c r="C44" s="7"/>
      <c r="D44" s="6"/>
      <c r="E44" s="6"/>
      <c r="F44" s="6"/>
      <c r="G44" s="41"/>
      <c r="H44" s="6"/>
      <c r="I44" s="98" t="s">
        <v>35</v>
      </c>
      <c r="J44" s="42">
        <v>1.6</v>
      </c>
      <c r="K44" s="189" t="s">
        <v>36</v>
      </c>
      <c r="L44" s="190"/>
      <c r="M44" s="170"/>
      <c r="N44" s="188"/>
    </row>
    <row r="45" spans="1:15">
      <c r="A45" s="5"/>
      <c r="B45" s="5"/>
      <c r="C45" s="7"/>
      <c r="D45" s="6"/>
      <c r="E45" s="6"/>
      <c r="F45" s="191">
        <v>0</v>
      </c>
      <c r="G45" s="192"/>
      <c r="H45" s="43"/>
      <c r="I45" s="43"/>
      <c r="J45" s="39"/>
      <c r="K45" s="39"/>
      <c r="L45" s="97" t="s">
        <v>37</v>
      </c>
      <c r="M45" s="193"/>
      <c r="N45" s="194"/>
    </row>
    <row r="46" spans="1:15">
      <c r="A46" s="5"/>
      <c r="B46" s="5" t="s">
        <v>38</v>
      </c>
      <c r="C46" s="6"/>
      <c r="D46" s="6"/>
      <c r="E46" s="100"/>
      <c r="F46" s="191">
        <v>0</v>
      </c>
      <c r="G46" s="192"/>
      <c r="H46" s="97"/>
      <c r="I46" s="97"/>
      <c r="J46" s="97"/>
      <c r="K46" s="6" t="s">
        <v>39</v>
      </c>
      <c r="L46" s="100"/>
      <c r="M46" s="146">
        <f>M43+M42+M40+M44+M45</f>
        <v>640</v>
      </c>
      <c r="N46" s="147"/>
      <c r="O46" s="44"/>
    </row>
    <row r="47" spans="1:15">
      <c r="A47" s="5"/>
      <c r="B47" s="5" t="s">
        <v>40</v>
      </c>
      <c r="C47" s="6"/>
      <c r="D47" s="6"/>
      <c r="E47" s="100"/>
      <c r="F47" s="197">
        <v>0</v>
      </c>
      <c r="G47" s="198"/>
      <c r="H47" s="97"/>
      <c r="I47" s="97"/>
      <c r="J47" s="97"/>
      <c r="K47" s="6" t="s">
        <v>41</v>
      </c>
      <c r="L47" s="100"/>
      <c r="M47" s="146"/>
      <c r="N47" s="147"/>
    </row>
    <row r="48" spans="1:15">
      <c r="A48" s="5"/>
      <c r="B48" s="5" t="s">
        <v>42</v>
      </c>
      <c r="C48" s="6"/>
      <c r="D48" s="6"/>
      <c r="E48" s="100"/>
      <c r="F48" s="199">
        <f>SUM(F46:G47)</f>
        <v>0</v>
      </c>
      <c r="G48" s="200"/>
      <c r="H48" s="97"/>
      <c r="I48" s="97"/>
      <c r="J48" s="97"/>
      <c r="K48" s="6"/>
      <c r="L48" s="100"/>
      <c r="M48" s="45"/>
      <c r="N48" s="46"/>
    </row>
    <row r="49" spans="1:15">
      <c r="A49" s="5"/>
      <c r="B49" s="5" t="s">
        <v>43</v>
      </c>
      <c r="C49" s="6"/>
      <c r="D49" s="6"/>
      <c r="E49" s="100"/>
      <c r="F49" s="197">
        <v>0</v>
      </c>
      <c r="G49" s="198"/>
      <c r="H49" s="97"/>
      <c r="I49" s="97"/>
      <c r="J49" s="97"/>
      <c r="K49" s="6"/>
      <c r="L49" s="100"/>
      <c r="M49" s="45"/>
      <c r="N49" s="46"/>
    </row>
    <row r="50" spans="1:15">
      <c r="A50" s="5"/>
      <c r="B50" s="5" t="s">
        <v>42</v>
      </c>
      <c r="C50" s="6"/>
      <c r="D50" s="6"/>
      <c r="E50" s="100"/>
      <c r="F50" s="199">
        <f>SUM(F48:G49)</f>
        <v>0</v>
      </c>
      <c r="G50" s="200"/>
      <c r="H50" s="97"/>
      <c r="I50" s="97"/>
      <c r="J50" s="97"/>
      <c r="K50" s="6"/>
      <c r="L50" s="100"/>
      <c r="M50" s="45"/>
      <c r="N50" s="46"/>
    </row>
    <row r="51" spans="1:15">
      <c r="A51" s="5"/>
      <c r="B51" s="5" t="s">
        <v>28</v>
      </c>
      <c r="C51" s="6"/>
      <c r="D51" s="6"/>
      <c r="E51" s="100"/>
      <c r="F51" s="191">
        <v>0</v>
      </c>
      <c r="G51" s="192"/>
      <c r="H51" s="6"/>
      <c r="I51" s="47" t="s">
        <v>44</v>
      </c>
      <c r="J51" s="36"/>
      <c r="K51" s="36"/>
      <c r="L51" s="36"/>
      <c r="M51" s="36"/>
      <c r="N51" s="48"/>
    </row>
    <row r="52" spans="1:15">
      <c r="A52" s="5"/>
      <c r="B52" s="5" t="s">
        <v>45</v>
      </c>
      <c r="C52" s="6"/>
      <c r="D52" s="6"/>
      <c r="E52" s="100"/>
      <c r="F52" s="197">
        <v>0</v>
      </c>
      <c r="G52" s="198"/>
      <c r="H52" s="6"/>
      <c r="I52" s="49"/>
      <c r="J52" s="50"/>
      <c r="K52" s="50"/>
      <c r="L52" s="50"/>
      <c r="M52" s="50"/>
      <c r="N52" s="51"/>
    </row>
    <row r="53" spans="1:15">
      <c r="A53" s="5"/>
      <c r="B53" s="5" t="s">
        <v>37</v>
      </c>
      <c r="C53" s="6"/>
      <c r="D53" s="6"/>
      <c r="E53" s="100" t="s">
        <v>46</v>
      </c>
      <c r="F53" s="197">
        <v>0</v>
      </c>
      <c r="G53" s="198"/>
      <c r="H53" s="6"/>
      <c r="I53" s="52"/>
      <c r="J53" s="50"/>
      <c r="K53" s="50"/>
      <c r="L53" s="50"/>
      <c r="M53" s="50"/>
      <c r="N53" s="51"/>
    </row>
    <row r="54" spans="1:15">
      <c r="A54" s="5"/>
      <c r="B54" s="5" t="s">
        <v>47</v>
      </c>
      <c r="C54" s="6"/>
      <c r="D54" s="6"/>
      <c r="E54" s="100"/>
      <c r="F54" s="197">
        <v>0</v>
      </c>
      <c r="G54" s="198"/>
      <c r="H54" s="53"/>
      <c r="I54" s="49"/>
      <c r="J54" s="50"/>
      <c r="K54" s="50"/>
      <c r="L54" s="50"/>
      <c r="M54" s="50"/>
      <c r="N54" s="51"/>
    </row>
    <row r="55" spans="1:15">
      <c r="A55" s="5"/>
      <c r="B55" s="5" t="s">
        <v>41</v>
      </c>
      <c r="C55" s="6"/>
      <c r="D55" s="6"/>
      <c r="E55" s="100"/>
      <c r="F55" s="201">
        <f>SUM(F50:G54)</f>
        <v>0</v>
      </c>
      <c r="G55" s="202"/>
      <c r="H55" s="6"/>
      <c r="I55" s="49"/>
      <c r="J55" s="50"/>
      <c r="K55" s="50"/>
      <c r="L55" s="50"/>
      <c r="M55" s="50"/>
      <c r="N55" s="51"/>
    </row>
    <row r="56" spans="1:15">
      <c r="A56" s="5"/>
      <c r="B56" s="5" t="s">
        <v>48</v>
      </c>
      <c r="C56" s="6"/>
      <c r="D56" s="6"/>
      <c r="E56" s="100"/>
      <c r="F56" s="203">
        <f>+M46-F55</f>
        <v>640</v>
      </c>
      <c r="G56" s="204"/>
      <c r="H56" s="6"/>
      <c r="I56" s="54"/>
      <c r="J56" s="28"/>
      <c r="K56" s="28"/>
      <c r="L56" s="28"/>
      <c r="M56" s="28"/>
      <c r="N56" s="55"/>
    </row>
    <row r="57" spans="1:15" ht="12" thickBot="1">
      <c r="A57" s="5"/>
      <c r="B57" s="56" t="s">
        <v>42</v>
      </c>
      <c r="C57" s="27"/>
      <c r="D57" s="27"/>
      <c r="E57" s="57"/>
      <c r="F57" s="195">
        <f>+F55+F56</f>
        <v>640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94"/>
      <c r="C59" s="95"/>
      <c r="D59" s="95"/>
      <c r="E59" s="95"/>
      <c r="F59" s="95"/>
      <c r="G59" s="95"/>
      <c r="H59" s="6"/>
      <c r="I59" s="95"/>
      <c r="J59" s="95"/>
      <c r="K59" s="95"/>
      <c r="L59" s="95"/>
      <c r="M59" s="95"/>
      <c r="N59" s="96"/>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92</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93</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42:E42"/>
    <mergeCell ref="G42:I42"/>
    <mergeCell ref="K42:L42"/>
    <mergeCell ref="M42:N42"/>
    <mergeCell ref="H43:I43"/>
    <mergeCell ref="M43:N43"/>
    <mergeCell ref="K44:L44"/>
    <mergeCell ref="M44:N44"/>
    <mergeCell ref="F45:G45"/>
    <mergeCell ref="M45:N45"/>
    <mergeCell ref="F46:G46"/>
    <mergeCell ref="M46:N46"/>
    <mergeCell ref="F57:G57"/>
    <mergeCell ref="F47:G47"/>
    <mergeCell ref="M47:N47"/>
    <mergeCell ref="F48:G48"/>
    <mergeCell ref="F49:G49"/>
    <mergeCell ref="F50:G50"/>
    <mergeCell ref="F51:G51"/>
    <mergeCell ref="F52:G52"/>
    <mergeCell ref="F53:G53"/>
    <mergeCell ref="F54:G54"/>
    <mergeCell ref="F55:G55"/>
    <mergeCell ref="F56:G56"/>
    <mergeCell ref="B63:G63"/>
    <mergeCell ref="I63:N63"/>
    <mergeCell ref="B64:G64"/>
    <mergeCell ref="I64:N64"/>
    <mergeCell ref="B58:G58"/>
    <mergeCell ref="I58:N58"/>
    <mergeCell ref="B60:G60"/>
    <mergeCell ref="B61:G61"/>
    <mergeCell ref="I61:N61"/>
    <mergeCell ref="B62:G62"/>
    <mergeCell ref="I62:N62"/>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7" zoomScaleNormal="100" workbookViewId="0">
      <selection activeCell="M42" sqref="M42:N4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17</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98"/>
      <c r="M4" s="98"/>
      <c r="N4" s="10" t="s">
        <v>2</v>
      </c>
    </row>
    <row r="5" spans="1:19">
      <c r="A5" s="5"/>
      <c r="B5" s="5"/>
      <c r="C5" s="6"/>
      <c r="D5" s="6"/>
      <c r="E5" s="6"/>
      <c r="F5" s="6"/>
      <c r="G5" s="11"/>
      <c r="H5" s="6"/>
      <c r="I5" s="6"/>
      <c r="J5" s="6"/>
      <c r="K5" s="6"/>
      <c r="L5" s="98"/>
      <c r="M5" s="98"/>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10</v>
      </c>
      <c r="K8" s="95" t="s">
        <v>5</v>
      </c>
      <c r="L8" s="144" t="s">
        <v>57</v>
      </c>
      <c r="M8" s="144"/>
      <c r="N8" s="13">
        <v>2022</v>
      </c>
    </row>
    <row r="9" spans="1:19" ht="15" customHeight="1">
      <c r="A9" s="5"/>
      <c r="B9" s="5"/>
      <c r="C9" s="6"/>
      <c r="D9" s="6"/>
      <c r="E9" s="6"/>
      <c r="F9" s="6"/>
      <c r="G9" s="6"/>
      <c r="H9" s="6"/>
      <c r="I9" s="6"/>
      <c r="J9" s="6"/>
      <c r="K9" s="145" t="s">
        <v>6</v>
      </c>
      <c r="L9" s="145"/>
      <c r="M9" s="146">
        <f>M46</f>
        <v>2854</v>
      </c>
      <c r="N9" s="147"/>
    </row>
    <row r="10" spans="1:19" ht="13.5" customHeight="1">
      <c r="A10" s="5"/>
      <c r="B10" s="5" t="s">
        <v>7</v>
      </c>
      <c r="C10" s="6"/>
      <c r="D10" s="6"/>
      <c r="E10" s="6"/>
      <c r="F10" s="6"/>
      <c r="G10" s="6"/>
      <c r="H10" s="6"/>
      <c r="I10" s="6"/>
      <c r="J10" s="6"/>
      <c r="K10" s="6"/>
      <c r="L10" s="6"/>
      <c r="M10" s="6"/>
      <c r="N10" s="13"/>
    </row>
    <row r="11" spans="1:19" ht="11.25" customHeight="1">
      <c r="A11" s="99"/>
      <c r="B11" s="136">
        <f>$M$9</f>
        <v>2854</v>
      </c>
      <c r="C11" s="137"/>
      <c r="D11" s="138" t="s">
        <v>124</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120</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12</v>
      </c>
      <c r="F16" s="95" t="s">
        <v>5</v>
      </c>
      <c r="G16" s="156" t="s">
        <v>57</v>
      </c>
      <c r="H16" s="144"/>
      <c r="I16" s="95" t="s">
        <v>9</v>
      </c>
      <c r="J16" s="18">
        <v>12</v>
      </c>
      <c r="K16" s="95"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95"/>
      <c r="F23" s="144" t="s">
        <v>22</v>
      </c>
      <c r="G23" s="144"/>
      <c r="H23" s="6"/>
      <c r="I23" s="6"/>
      <c r="J23" s="11"/>
      <c r="K23" s="6"/>
      <c r="L23" s="6"/>
      <c r="M23" s="6"/>
      <c r="N23" s="13"/>
    </row>
    <row r="24" spans="1:14">
      <c r="A24" s="5"/>
      <c r="B24" s="5" t="s">
        <v>23</v>
      </c>
      <c r="C24" s="6"/>
      <c r="D24" s="22"/>
      <c r="E24" s="95" t="s">
        <v>24</v>
      </c>
      <c r="F24" s="170"/>
      <c r="G24" s="171"/>
      <c r="H24" s="6" t="s">
        <v>25</v>
      </c>
      <c r="I24" s="6"/>
      <c r="J24" s="23"/>
      <c r="K24" s="6"/>
      <c r="L24" s="6"/>
      <c r="M24" s="172"/>
      <c r="N24" s="173"/>
    </row>
    <row r="25" spans="1:14">
      <c r="A25" s="5"/>
      <c r="B25" s="5" t="s">
        <v>23</v>
      </c>
      <c r="C25" s="6"/>
      <c r="D25" s="22">
        <v>1</v>
      </c>
      <c r="E25" s="95" t="s">
        <v>24</v>
      </c>
      <c r="F25" s="174">
        <v>1200</v>
      </c>
      <c r="G25" s="174"/>
      <c r="H25" s="6" t="s">
        <v>26</v>
      </c>
      <c r="I25" s="6"/>
      <c r="J25" s="11"/>
      <c r="K25" s="6" t="s">
        <v>27</v>
      </c>
      <c r="L25" s="6"/>
      <c r="M25" s="175">
        <f>D24*F24+D25*F25</f>
        <v>1200</v>
      </c>
      <c r="N25" s="176"/>
    </row>
    <row r="26" spans="1:14">
      <c r="A26" s="5"/>
      <c r="B26" s="21" t="s">
        <v>28</v>
      </c>
      <c r="C26" s="6"/>
      <c r="D26" s="24"/>
      <c r="E26" s="95"/>
      <c r="F26" s="177"/>
      <c r="G26" s="177"/>
      <c r="H26" s="6"/>
      <c r="I26" s="6"/>
      <c r="J26" s="6"/>
      <c r="K26" s="6"/>
      <c r="L26" s="11"/>
      <c r="M26" s="178"/>
      <c r="N26" s="179"/>
    </row>
    <row r="27" spans="1:14" ht="12" customHeight="1">
      <c r="A27" s="5"/>
      <c r="B27" s="5" t="s">
        <v>5</v>
      </c>
      <c r="C27" s="144" t="s">
        <v>29</v>
      </c>
      <c r="D27" s="144"/>
      <c r="E27" s="144"/>
      <c r="F27" s="95" t="s">
        <v>24</v>
      </c>
      <c r="G27" s="144" t="s">
        <v>121</v>
      </c>
      <c r="H27" s="144"/>
      <c r="I27" s="144"/>
      <c r="J27" s="25">
        <v>235</v>
      </c>
      <c r="K27" s="6" t="s">
        <v>30</v>
      </c>
      <c r="L27" s="6"/>
      <c r="M27" s="180"/>
      <c r="N27" s="181"/>
    </row>
    <row r="28" spans="1:14">
      <c r="A28" s="5"/>
      <c r="B28" s="5" t="s">
        <v>5</v>
      </c>
      <c r="C28" s="144" t="s">
        <v>122</v>
      </c>
      <c r="D28" s="144"/>
      <c r="E28" s="144"/>
      <c r="F28" s="95" t="s">
        <v>24</v>
      </c>
      <c r="G28" s="144" t="s">
        <v>114</v>
      </c>
      <c r="H28" s="144"/>
      <c r="I28" s="144"/>
      <c r="J28" s="25">
        <v>235</v>
      </c>
      <c r="K28" s="6" t="s">
        <v>30</v>
      </c>
      <c r="L28" s="6"/>
      <c r="M28" s="6"/>
      <c r="N28" s="26"/>
    </row>
    <row r="29" spans="1:14">
      <c r="A29" s="5"/>
      <c r="B29" s="5" t="s">
        <v>5</v>
      </c>
      <c r="C29" s="144" t="s">
        <v>123</v>
      </c>
      <c r="D29" s="144"/>
      <c r="E29" s="144"/>
      <c r="F29" s="95" t="s">
        <v>24</v>
      </c>
      <c r="G29" s="144" t="s">
        <v>123</v>
      </c>
      <c r="H29" s="144"/>
      <c r="I29" s="144"/>
      <c r="J29" s="25">
        <v>150</v>
      </c>
      <c r="K29" s="6" t="s">
        <v>30</v>
      </c>
      <c r="L29" s="6"/>
      <c r="M29" s="6"/>
      <c r="N29" s="13"/>
    </row>
    <row r="30" spans="1:14">
      <c r="A30" s="5"/>
      <c r="B30" s="5" t="s">
        <v>5</v>
      </c>
      <c r="C30" s="144"/>
      <c r="D30" s="144"/>
      <c r="E30" s="144"/>
      <c r="F30" s="95" t="s">
        <v>24</v>
      </c>
      <c r="G30" s="144"/>
      <c r="H30" s="144"/>
      <c r="I30" s="144"/>
      <c r="J30" s="25"/>
      <c r="K30" s="6" t="s">
        <v>30</v>
      </c>
      <c r="L30" s="6"/>
      <c r="M30" s="6"/>
      <c r="N30" s="13"/>
    </row>
    <row r="31" spans="1:14" ht="11.25" customHeight="1">
      <c r="A31" s="5"/>
      <c r="B31" s="5" t="s">
        <v>5</v>
      </c>
      <c r="C31" s="144"/>
      <c r="D31" s="144"/>
      <c r="E31" s="144"/>
      <c r="F31" s="95" t="s">
        <v>24</v>
      </c>
      <c r="G31" s="144"/>
      <c r="H31" s="144"/>
      <c r="I31" s="144"/>
      <c r="J31" s="25"/>
      <c r="K31" s="6" t="s">
        <v>30</v>
      </c>
      <c r="L31" s="6"/>
      <c r="M31" s="6"/>
      <c r="N31" s="13"/>
    </row>
    <row r="32" spans="1:14">
      <c r="A32" s="5"/>
      <c r="B32" s="5" t="s">
        <v>5</v>
      </c>
      <c r="C32" s="144"/>
      <c r="D32" s="144"/>
      <c r="E32" s="144"/>
      <c r="F32" s="95" t="s">
        <v>24</v>
      </c>
      <c r="G32" s="144"/>
      <c r="H32" s="144"/>
      <c r="I32" s="144"/>
      <c r="J32" s="25"/>
      <c r="K32" s="6" t="s">
        <v>30</v>
      </c>
      <c r="L32" s="6"/>
      <c r="M32" s="6"/>
      <c r="N32" s="13"/>
    </row>
    <row r="33" spans="1:15" ht="11.25" customHeight="1">
      <c r="A33" s="5"/>
      <c r="B33" s="5" t="s">
        <v>5</v>
      </c>
      <c r="C33" s="168"/>
      <c r="D33" s="168"/>
      <c r="E33" s="168"/>
      <c r="F33" s="95" t="s">
        <v>24</v>
      </c>
      <c r="G33" s="168"/>
      <c r="H33" s="168"/>
      <c r="I33" s="168"/>
      <c r="J33" s="27"/>
      <c r="K33" s="6" t="s">
        <v>30</v>
      </c>
      <c r="L33" s="6"/>
      <c r="M33" s="6"/>
      <c r="N33" s="13"/>
    </row>
    <row r="34" spans="1:15">
      <c r="A34" s="5"/>
      <c r="B34" s="5" t="s">
        <v>5</v>
      </c>
      <c r="C34" s="144"/>
      <c r="D34" s="144"/>
      <c r="E34" s="144"/>
      <c r="F34" s="95" t="s">
        <v>24</v>
      </c>
      <c r="G34" s="144"/>
      <c r="H34" s="144"/>
      <c r="I34" s="144"/>
      <c r="J34" s="25"/>
      <c r="K34" s="6" t="s">
        <v>30</v>
      </c>
      <c r="L34" s="6"/>
      <c r="M34" s="6"/>
      <c r="N34" s="13"/>
    </row>
    <row r="35" spans="1:15">
      <c r="A35" s="5"/>
      <c r="B35" s="5"/>
      <c r="C35" s="168"/>
      <c r="D35" s="168"/>
      <c r="E35" s="168"/>
      <c r="F35" s="95" t="s">
        <v>24</v>
      </c>
      <c r="G35" s="168"/>
      <c r="H35" s="168"/>
      <c r="I35" s="168"/>
      <c r="J35" s="28"/>
      <c r="K35" s="6" t="s">
        <v>30</v>
      </c>
      <c r="L35" s="6"/>
      <c r="M35" s="6"/>
      <c r="N35" s="13"/>
    </row>
    <row r="36" spans="1:15">
      <c r="A36" s="5"/>
      <c r="B36" s="5"/>
      <c r="C36" s="168"/>
      <c r="D36" s="168"/>
      <c r="E36" s="168"/>
      <c r="F36" s="95" t="s">
        <v>24</v>
      </c>
      <c r="G36" s="168"/>
      <c r="H36" s="168"/>
      <c r="I36" s="168"/>
      <c r="J36" s="28"/>
      <c r="K36" s="6" t="s">
        <v>30</v>
      </c>
      <c r="L36" s="6"/>
      <c r="M36" s="6"/>
      <c r="N36" s="13"/>
    </row>
    <row r="37" spans="1:15">
      <c r="A37" s="5"/>
      <c r="B37" s="5"/>
      <c r="C37" s="168"/>
      <c r="D37" s="168"/>
      <c r="E37" s="168"/>
      <c r="F37" s="95" t="s">
        <v>24</v>
      </c>
      <c r="G37" s="168"/>
      <c r="H37" s="168"/>
      <c r="I37" s="168"/>
      <c r="J37" s="28"/>
      <c r="K37" s="6" t="s">
        <v>30</v>
      </c>
      <c r="L37" s="6"/>
      <c r="M37" s="6"/>
      <c r="N37" s="13"/>
    </row>
    <row r="38" spans="1:15">
      <c r="A38" s="5"/>
      <c r="B38" s="5"/>
      <c r="C38" s="168"/>
      <c r="D38" s="168"/>
      <c r="E38" s="168"/>
      <c r="F38" s="95" t="s">
        <v>24</v>
      </c>
      <c r="G38" s="168"/>
      <c r="H38" s="168"/>
      <c r="I38" s="168"/>
      <c r="J38" s="28"/>
      <c r="K38" s="6" t="s">
        <v>30</v>
      </c>
      <c r="L38" s="6"/>
      <c r="M38" s="6"/>
      <c r="N38" s="13"/>
    </row>
    <row r="39" spans="1:15">
      <c r="A39" s="5"/>
      <c r="B39" s="5"/>
      <c r="C39" s="168"/>
      <c r="D39" s="168"/>
      <c r="E39" s="168"/>
      <c r="F39" s="95" t="s">
        <v>24</v>
      </c>
      <c r="G39" s="168"/>
      <c r="H39" s="168"/>
      <c r="I39" s="168"/>
      <c r="J39" s="28"/>
      <c r="K39" s="6" t="s">
        <v>30</v>
      </c>
      <c r="L39" s="6"/>
      <c r="M39" s="29"/>
      <c r="N39" s="30"/>
    </row>
    <row r="40" spans="1:15">
      <c r="A40" s="5"/>
      <c r="B40" s="5"/>
      <c r="C40" s="168"/>
      <c r="D40" s="168"/>
      <c r="E40" s="168"/>
      <c r="F40" s="95" t="s">
        <v>24</v>
      </c>
      <c r="G40" s="168"/>
      <c r="H40" s="168"/>
      <c r="I40" s="168"/>
      <c r="J40" s="28"/>
      <c r="K40" s="6" t="s">
        <v>30</v>
      </c>
      <c r="L40" s="100"/>
      <c r="M40" s="184">
        <f>M25</f>
        <v>1200</v>
      </c>
      <c r="N40" s="185"/>
    </row>
    <row r="41" spans="1:15">
      <c r="A41" s="5"/>
      <c r="B41" s="5"/>
      <c r="C41" s="168"/>
      <c r="D41" s="168"/>
      <c r="E41" s="168"/>
      <c r="F41" s="95"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v>290</v>
      </c>
      <c r="N42" s="183"/>
    </row>
    <row r="43" spans="1:15">
      <c r="A43" s="5"/>
      <c r="B43" s="34"/>
      <c r="C43" s="35" t="s">
        <v>34</v>
      </c>
      <c r="D43" s="36"/>
      <c r="E43" s="36"/>
      <c r="F43" s="36"/>
      <c r="G43" s="37"/>
      <c r="H43" s="142"/>
      <c r="I43" s="142"/>
      <c r="J43" s="38">
        <f>SUM(J27:J42)</f>
        <v>620</v>
      </c>
      <c r="K43" s="39"/>
      <c r="L43" s="97" t="s">
        <v>28</v>
      </c>
      <c r="M43" s="170">
        <f>J43*J44</f>
        <v>1364</v>
      </c>
      <c r="N43" s="188"/>
    </row>
    <row r="44" spans="1:15">
      <c r="A44" s="5"/>
      <c r="B44" s="5"/>
      <c r="C44" s="7"/>
      <c r="D44" s="6"/>
      <c r="E44" s="6"/>
      <c r="F44" s="6"/>
      <c r="G44" s="41"/>
      <c r="H44" s="6"/>
      <c r="I44" s="98" t="s">
        <v>35</v>
      </c>
      <c r="J44" s="42">
        <v>2.2000000000000002</v>
      </c>
      <c r="K44" s="189" t="s">
        <v>36</v>
      </c>
      <c r="L44" s="190"/>
      <c r="M44" s="170"/>
      <c r="N44" s="188"/>
    </row>
    <row r="45" spans="1:15">
      <c r="A45" s="5"/>
      <c r="B45" s="5"/>
      <c r="C45" s="7"/>
      <c r="D45" s="6"/>
      <c r="E45" s="6"/>
      <c r="F45" s="191">
        <v>0</v>
      </c>
      <c r="G45" s="192"/>
      <c r="H45" s="43"/>
      <c r="I45" s="43"/>
      <c r="J45" s="39"/>
      <c r="K45" s="39"/>
      <c r="L45" s="97" t="s">
        <v>37</v>
      </c>
      <c r="M45" s="193"/>
      <c r="N45" s="194"/>
    </row>
    <row r="46" spans="1:15">
      <c r="A46" s="5"/>
      <c r="B46" s="5" t="s">
        <v>38</v>
      </c>
      <c r="C46" s="6"/>
      <c r="D46" s="6"/>
      <c r="E46" s="100"/>
      <c r="F46" s="191">
        <v>0</v>
      </c>
      <c r="G46" s="192"/>
      <c r="H46" s="97"/>
      <c r="I46" s="97"/>
      <c r="J46" s="97"/>
      <c r="K46" s="6" t="s">
        <v>39</v>
      </c>
      <c r="L46" s="100"/>
      <c r="M46" s="146">
        <f>M43+M42+M40+M44+M45</f>
        <v>2854</v>
      </c>
      <c r="N46" s="147"/>
      <c r="O46" s="44"/>
    </row>
    <row r="47" spans="1:15">
      <c r="A47" s="5"/>
      <c r="B47" s="5" t="s">
        <v>40</v>
      </c>
      <c r="C47" s="6"/>
      <c r="D47" s="6"/>
      <c r="E47" s="100"/>
      <c r="F47" s="197">
        <v>0</v>
      </c>
      <c r="G47" s="198"/>
      <c r="H47" s="97"/>
      <c r="I47" s="97"/>
      <c r="J47" s="97"/>
      <c r="K47" s="6" t="s">
        <v>41</v>
      </c>
      <c r="L47" s="100"/>
      <c r="M47" s="146"/>
      <c r="N47" s="147"/>
    </row>
    <row r="48" spans="1:15">
      <c r="A48" s="5"/>
      <c r="B48" s="5" t="s">
        <v>42</v>
      </c>
      <c r="C48" s="6"/>
      <c r="D48" s="6"/>
      <c r="E48" s="100"/>
      <c r="F48" s="199">
        <f>SUM(F46:G47)</f>
        <v>0</v>
      </c>
      <c r="G48" s="200"/>
      <c r="H48" s="97"/>
      <c r="I48" s="97"/>
      <c r="J48" s="97"/>
      <c r="K48" s="6"/>
      <c r="L48" s="100"/>
      <c r="M48" s="45"/>
      <c r="N48" s="46"/>
    </row>
    <row r="49" spans="1:15">
      <c r="A49" s="5"/>
      <c r="B49" s="5" t="s">
        <v>43</v>
      </c>
      <c r="C49" s="6"/>
      <c r="D49" s="6"/>
      <c r="E49" s="100"/>
      <c r="F49" s="197">
        <v>0</v>
      </c>
      <c r="G49" s="198"/>
      <c r="H49" s="97"/>
      <c r="I49" s="97"/>
      <c r="J49" s="97"/>
      <c r="K49" s="6"/>
      <c r="L49" s="100"/>
      <c r="M49" s="45"/>
      <c r="N49" s="46"/>
    </row>
    <row r="50" spans="1:15">
      <c r="A50" s="5"/>
      <c r="B50" s="5" t="s">
        <v>42</v>
      </c>
      <c r="C50" s="6"/>
      <c r="D50" s="6"/>
      <c r="E50" s="100"/>
      <c r="F50" s="199">
        <f>SUM(F48:G49)</f>
        <v>0</v>
      </c>
      <c r="G50" s="200"/>
      <c r="H50" s="97"/>
      <c r="I50" s="97"/>
      <c r="J50" s="97"/>
      <c r="K50" s="6"/>
      <c r="L50" s="100"/>
      <c r="M50" s="45"/>
      <c r="N50" s="46"/>
    </row>
    <row r="51" spans="1:15">
      <c r="A51" s="5"/>
      <c r="B51" s="5" t="s">
        <v>28</v>
      </c>
      <c r="C51" s="6"/>
      <c r="D51" s="6"/>
      <c r="E51" s="100"/>
      <c r="F51" s="191">
        <v>0</v>
      </c>
      <c r="G51" s="192"/>
      <c r="H51" s="6"/>
      <c r="I51" s="47" t="s">
        <v>44</v>
      </c>
      <c r="J51" s="36"/>
      <c r="K51" s="36"/>
      <c r="L51" s="36"/>
      <c r="M51" s="36"/>
      <c r="N51" s="48"/>
    </row>
    <row r="52" spans="1:15">
      <c r="A52" s="5"/>
      <c r="B52" s="5" t="s">
        <v>45</v>
      </c>
      <c r="C52" s="6"/>
      <c r="D52" s="6"/>
      <c r="E52" s="100"/>
      <c r="F52" s="197">
        <v>0</v>
      </c>
      <c r="G52" s="198"/>
      <c r="H52" s="6"/>
      <c r="I52" s="49"/>
      <c r="J52" s="50"/>
      <c r="K52" s="50"/>
      <c r="L52" s="50"/>
      <c r="M52" s="50"/>
      <c r="N52" s="51"/>
    </row>
    <row r="53" spans="1:15">
      <c r="A53" s="5"/>
      <c r="B53" s="5" t="s">
        <v>37</v>
      </c>
      <c r="C53" s="6"/>
      <c r="D53" s="6"/>
      <c r="E53" s="100" t="s">
        <v>46</v>
      </c>
      <c r="F53" s="197">
        <v>0</v>
      </c>
      <c r="G53" s="198"/>
      <c r="H53" s="6"/>
      <c r="I53" s="52"/>
      <c r="J53" s="50"/>
      <c r="K53" s="50"/>
      <c r="L53" s="50"/>
      <c r="M53" s="50"/>
      <c r="N53" s="51"/>
    </row>
    <row r="54" spans="1:15">
      <c r="A54" s="5"/>
      <c r="B54" s="5" t="s">
        <v>47</v>
      </c>
      <c r="C54" s="6"/>
      <c r="D54" s="6"/>
      <c r="E54" s="100"/>
      <c r="F54" s="197">
        <v>0</v>
      </c>
      <c r="G54" s="198"/>
      <c r="H54" s="53"/>
      <c r="I54" s="49"/>
      <c r="J54" s="50"/>
      <c r="K54" s="50"/>
      <c r="L54" s="50"/>
      <c r="M54" s="50"/>
      <c r="N54" s="51"/>
    </row>
    <row r="55" spans="1:15">
      <c r="A55" s="5"/>
      <c r="B55" s="5" t="s">
        <v>41</v>
      </c>
      <c r="C55" s="6"/>
      <c r="D55" s="6"/>
      <c r="E55" s="100"/>
      <c r="F55" s="201">
        <f>SUM(F50:G54)</f>
        <v>0</v>
      </c>
      <c r="G55" s="202"/>
      <c r="H55" s="6"/>
      <c r="I55" s="49"/>
      <c r="J55" s="50"/>
      <c r="K55" s="50"/>
      <c r="L55" s="50"/>
      <c r="M55" s="50"/>
      <c r="N55" s="51"/>
    </row>
    <row r="56" spans="1:15">
      <c r="A56" s="5"/>
      <c r="B56" s="5" t="s">
        <v>48</v>
      </c>
      <c r="C56" s="6"/>
      <c r="D56" s="6"/>
      <c r="E56" s="100"/>
      <c r="F56" s="203">
        <f>+M46-F55</f>
        <v>2854</v>
      </c>
      <c r="G56" s="204"/>
      <c r="H56" s="6"/>
      <c r="I56" s="54"/>
      <c r="J56" s="28"/>
      <c r="K56" s="28"/>
      <c r="L56" s="28"/>
      <c r="M56" s="28"/>
      <c r="N56" s="55"/>
    </row>
    <row r="57" spans="1:15" ht="12" thickBot="1">
      <c r="A57" s="5"/>
      <c r="B57" s="56" t="s">
        <v>42</v>
      </c>
      <c r="C57" s="27"/>
      <c r="D57" s="27"/>
      <c r="E57" s="57"/>
      <c r="F57" s="195">
        <f>+F55+F56</f>
        <v>2854</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94"/>
      <c r="C59" s="95"/>
      <c r="D59" s="95"/>
      <c r="E59" s="95"/>
      <c r="F59" s="95"/>
      <c r="G59" s="95"/>
      <c r="H59" s="6"/>
      <c r="I59" s="95"/>
      <c r="J59" s="95"/>
      <c r="K59" s="95"/>
      <c r="L59" s="95"/>
      <c r="M59" s="95"/>
      <c r="N59" s="96"/>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87</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90</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42:E42"/>
    <mergeCell ref="G42:I42"/>
    <mergeCell ref="K42:L42"/>
    <mergeCell ref="M42:N42"/>
    <mergeCell ref="H43:I43"/>
    <mergeCell ref="M43:N43"/>
    <mergeCell ref="K44:L44"/>
    <mergeCell ref="M44:N44"/>
    <mergeCell ref="F45:G45"/>
    <mergeCell ref="M45:N45"/>
    <mergeCell ref="F46:G46"/>
    <mergeCell ref="M46:N46"/>
    <mergeCell ref="F57:G57"/>
    <mergeCell ref="F47:G47"/>
    <mergeCell ref="M47:N47"/>
    <mergeCell ref="F48:G48"/>
    <mergeCell ref="F49:G49"/>
    <mergeCell ref="F50:G50"/>
    <mergeCell ref="F51:G51"/>
    <mergeCell ref="F52:G52"/>
    <mergeCell ref="F53:G53"/>
    <mergeCell ref="F54:G54"/>
    <mergeCell ref="F55:G55"/>
    <mergeCell ref="F56:G56"/>
    <mergeCell ref="B63:G63"/>
    <mergeCell ref="I63:N63"/>
    <mergeCell ref="B64:G64"/>
    <mergeCell ref="I64:N64"/>
    <mergeCell ref="B58:G58"/>
    <mergeCell ref="I58:N58"/>
    <mergeCell ref="B60:G60"/>
    <mergeCell ref="B61:G61"/>
    <mergeCell ref="I61:N61"/>
    <mergeCell ref="B62:G62"/>
    <mergeCell ref="I62:N62"/>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13" zoomScaleNormal="100" workbookViewId="0">
      <selection activeCell="I58" sqref="I58:N63"/>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16</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91"/>
      <c r="M4" s="91"/>
      <c r="N4" s="10" t="s">
        <v>2</v>
      </c>
    </row>
    <row r="5" spans="1:19">
      <c r="A5" s="5"/>
      <c r="B5" s="5"/>
      <c r="C5" s="6"/>
      <c r="D5" s="6"/>
      <c r="E5" s="6"/>
      <c r="F5" s="6"/>
      <c r="G5" s="11"/>
      <c r="H5" s="6"/>
      <c r="I5" s="6"/>
      <c r="J5" s="6"/>
      <c r="K5" s="6"/>
      <c r="L5" s="91"/>
      <c r="M5" s="91"/>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9</v>
      </c>
      <c r="K8" s="88" t="s">
        <v>5</v>
      </c>
      <c r="L8" s="144" t="s">
        <v>57</v>
      </c>
      <c r="M8" s="144"/>
      <c r="N8" s="13">
        <v>2022</v>
      </c>
    </row>
    <row r="9" spans="1:19" ht="15" customHeight="1">
      <c r="A9" s="5"/>
      <c r="B9" s="5"/>
      <c r="C9" s="6"/>
      <c r="D9" s="6"/>
      <c r="E9" s="6"/>
      <c r="F9" s="6"/>
      <c r="G9" s="6"/>
      <c r="H9" s="6"/>
      <c r="I9" s="6"/>
      <c r="J9" s="6"/>
      <c r="K9" s="145" t="s">
        <v>6</v>
      </c>
      <c r="L9" s="145"/>
      <c r="M9" s="146">
        <f>M46</f>
        <v>1760</v>
      </c>
      <c r="N9" s="147"/>
    </row>
    <row r="10" spans="1:19" ht="13.5" customHeight="1">
      <c r="A10" s="5"/>
      <c r="B10" s="5" t="s">
        <v>7</v>
      </c>
      <c r="C10" s="6"/>
      <c r="D10" s="6"/>
      <c r="E10" s="6"/>
      <c r="F10" s="6"/>
      <c r="G10" s="6"/>
      <c r="H10" s="6"/>
      <c r="I10" s="6"/>
      <c r="J10" s="6"/>
      <c r="K10" s="6"/>
      <c r="L10" s="6"/>
      <c r="M10" s="6"/>
      <c r="N10" s="13"/>
    </row>
    <row r="11" spans="1:19" ht="11.25" customHeight="1">
      <c r="A11" s="92"/>
      <c r="B11" s="136">
        <f>$M$9</f>
        <v>1760</v>
      </c>
      <c r="C11" s="137"/>
      <c r="D11" s="138" t="s">
        <v>117</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111</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16</v>
      </c>
      <c r="F16" s="88" t="s">
        <v>5</v>
      </c>
      <c r="G16" s="156" t="s">
        <v>57</v>
      </c>
      <c r="H16" s="144"/>
      <c r="I16" s="88" t="s">
        <v>9</v>
      </c>
      <c r="J16" s="18">
        <v>17</v>
      </c>
      <c r="K16" s="88"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88"/>
      <c r="F23" s="144" t="s">
        <v>22</v>
      </c>
      <c r="G23" s="144"/>
      <c r="H23" s="6"/>
      <c r="I23" s="6"/>
      <c r="J23" s="11"/>
      <c r="K23" s="6"/>
      <c r="L23" s="6"/>
      <c r="M23" s="6"/>
      <c r="N23" s="13"/>
    </row>
    <row r="24" spans="1:14">
      <c r="A24" s="5"/>
      <c r="B24" s="5" t="s">
        <v>23</v>
      </c>
      <c r="C24" s="6"/>
      <c r="D24" s="22">
        <v>1</v>
      </c>
      <c r="E24" s="88" t="s">
        <v>24</v>
      </c>
      <c r="F24" s="170">
        <v>1120</v>
      </c>
      <c r="G24" s="171"/>
      <c r="H24" s="6" t="s">
        <v>25</v>
      </c>
      <c r="I24" s="6"/>
      <c r="J24" s="23"/>
      <c r="K24" s="6"/>
      <c r="L24" s="6"/>
      <c r="M24" s="172"/>
      <c r="N24" s="173"/>
    </row>
    <row r="25" spans="1:14">
      <c r="A25" s="5"/>
      <c r="B25" s="5" t="s">
        <v>23</v>
      </c>
      <c r="C25" s="6"/>
      <c r="D25" s="22">
        <v>1</v>
      </c>
      <c r="E25" s="88" t="s">
        <v>24</v>
      </c>
      <c r="F25" s="174">
        <v>640</v>
      </c>
      <c r="G25" s="174"/>
      <c r="H25" s="6" t="s">
        <v>26</v>
      </c>
      <c r="I25" s="6"/>
      <c r="J25" s="11"/>
      <c r="K25" s="6" t="s">
        <v>27</v>
      </c>
      <c r="L25" s="6"/>
      <c r="M25" s="175">
        <f>D24*F24+D25*F25</f>
        <v>1760</v>
      </c>
      <c r="N25" s="176"/>
    </row>
    <row r="26" spans="1:14">
      <c r="A26" s="5"/>
      <c r="B26" s="21" t="s">
        <v>28</v>
      </c>
      <c r="C26" s="6"/>
      <c r="D26" s="24"/>
      <c r="E26" s="88"/>
      <c r="F26" s="177"/>
      <c r="G26" s="177"/>
      <c r="H26" s="6"/>
      <c r="I26" s="6"/>
      <c r="J26" s="6"/>
      <c r="K26" s="6"/>
      <c r="L26" s="11"/>
      <c r="M26" s="178"/>
      <c r="N26" s="179"/>
    </row>
    <row r="27" spans="1:14" ht="12" customHeight="1">
      <c r="A27" s="5"/>
      <c r="B27" s="5" t="s">
        <v>5</v>
      </c>
      <c r="C27" s="144" t="s">
        <v>29</v>
      </c>
      <c r="D27" s="144"/>
      <c r="E27" s="144"/>
      <c r="F27" s="88" t="s">
        <v>24</v>
      </c>
      <c r="G27" s="144" t="s">
        <v>112</v>
      </c>
      <c r="H27" s="144"/>
      <c r="I27" s="144"/>
      <c r="J27" s="25"/>
      <c r="K27" s="6" t="s">
        <v>30</v>
      </c>
      <c r="L27" s="6"/>
      <c r="M27" s="180"/>
      <c r="N27" s="181"/>
    </row>
    <row r="28" spans="1:14">
      <c r="A28" s="5"/>
      <c r="B28" s="5" t="s">
        <v>5</v>
      </c>
      <c r="C28" s="144" t="s">
        <v>112</v>
      </c>
      <c r="D28" s="144"/>
      <c r="E28" s="144"/>
      <c r="F28" s="88" t="s">
        <v>24</v>
      </c>
      <c r="G28" s="144" t="s">
        <v>113</v>
      </c>
      <c r="H28" s="144"/>
      <c r="I28" s="144"/>
      <c r="J28" s="25"/>
      <c r="K28" s="6" t="s">
        <v>30</v>
      </c>
      <c r="L28" s="6"/>
      <c r="M28" s="6"/>
      <c r="N28" s="26"/>
    </row>
    <row r="29" spans="1:14">
      <c r="A29" s="5"/>
      <c r="B29" s="5" t="s">
        <v>5</v>
      </c>
      <c r="C29" s="144" t="s">
        <v>113</v>
      </c>
      <c r="D29" s="144"/>
      <c r="E29" s="144"/>
      <c r="F29" s="88" t="s">
        <v>24</v>
      </c>
      <c r="G29" s="144" t="s">
        <v>114</v>
      </c>
      <c r="H29" s="144"/>
      <c r="I29" s="144"/>
      <c r="J29" s="25"/>
      <c r="K29" s="6" t="s">
        <v>30</v>
      </c>
      <c r="L29" s="6"/>
      <c r="M29" s="6"/>
      <c r="N29" s="13"/>
    </row>
    <row r="30" spans="1:14">
      <c r="A30" s="5"/>
      <c r="B30" s="5" t="s">
        <v>5</v>
      </c>
      <c r="C30" s="144" t="s">
        <v>31</v>
      </c>
      <c r="D30" s="144"/>
      <c r="E30" s="144"/>
      <c r="F30" s="88" t="s">
        <v>24</v>
      </c>
      <c r="G30" s="144" t="s">
        <v>31</v>
      </c>
      <c r="H30" s="144"/>
      <c r="I30" s="144"/>
      <c r="J30" s="25"/>
      <c r="K30" s="6" t="s">
        <v>30</v>
      </c>
      <c r="L30" s="6"/>
      <c r="M30" s="6"/>
      <c r="N30" s="13"/>
    </row>
    <row r="31" spans="1:14" ht="11.25" customHeight="1">
      <c r="A31" s="5"/>
      <c r="B31" s="5" t="s">
        <v>5</v>
      </c>
      <c r="C31" s="144"/>
      <c r="D31" s="144"/>
      <c r="E31" s="144"/>
      <c r="F31" s="88" t="s">
        <v>24</v>
      </c>
      <c r="G31" s="144"/>
      <c r="H31" s="144"/>
      <c r="I31" s="144"/>
      <c r="J31" s="25"/>
      <c r="K31" s="6" t="s">
        <v>30</v>
      </c>
      <c r="L31" s="6"/>
      <c r="M31" s="6"/>
      <c r="N31" s="13"/>
    </row>
    <row r="32" spans="1:14">
      <c r="A32" s="5"/>
      <c r="B32" s="5" t="s">
        <v>5</v>
      </c>
      <c r="C32" s="144"/>
      <c r="D32" s="144"/>
      <c r="E32" s="144"/>
      <c r="F32" s="88" t="s">
        <v>24</v>
      </c>
      <c r="G32" s="144"/>
      <c r="H32" s="144"/>
      <c r="I32" s="144"/>
      <c r="J32" s="25"/>
      <c r="K32" s="6" t="s">
        <v>30</v>
      </c>
      <c r="L32" s="6"/>
      <c r="M32" s="6"/>
      <c r="N32" s="13"/>
    </row>
    <row r="33" spans="1:15" ht="11.25" customHeight="1">
      <c r="A33" s="5"/>
      <c r="B33" s="5" t="s">
        <v>5</v>
      </c>
      <c r="C33" s="168"/>
      <c r="D33" s="168"/>
      <c r="E33" s="168"/>
      <c r="F33" s="88" t="s">
        <v>24</v>
      </c>
      <c r="G33" s="168"/>
      <c r="H33" s="168"/>
      <c r="I33" s="168"/>
      <c r="J33" s="27"/>
      <c r="K33" s="6" t="s">
        <v>30</v>
      </c>
      <c r="L33" s="6"/>
      <c r="M33" s="6"/>
      <c r="N33" s="13"/>
    </row>
    <row r="34" spans="1:15">
      <c r="A34" s="5"/>
      <c r="B34" s="5" t="s">
        <v>5</v>
      </c>
      <c r="C34" s="144"/>
      <c r="D34" s="144"/>
      <c r="E34" s="144"/>
      <c r="F34" s="88" t="s">
        <v>24</v>
      </c>
      <c r="G34" s="144"/>
      <c r="H34" s="144"/>
      <c r="I34" s="144"/>
      <c r="J34" s="25"/>
      <c r="K34" s="6" t="s">
        <v>30</v>
      </c>
      <c r="L34" s="6"/>
      <c r="M34" s="6"/>
      <c r="N34" s="13"/>
    </row>
    <row r="35" spans="1:15">
      <c r="A35" s="5"/>
      <c r="B35" s="5"/>
      <c r="C35" s="168"/>
      <c r="D35" s="168"/>
      <c r="E35" s="168"/>
      <c r="F35" s="88" t="s">
        <v>24</v>
      </c>
      <c r="G35" s="168"/>
      <c r="H35" s="168"/>
      <c r="I35" s="168"/>
      <c r="J35" s="28"/>
      <c r="K35" s="6" t="s">
        <v>30</v>
      </c>
      <c r="L35" s="6"/>
      <c r="M35" s="6"/>
      <c r="N35" s="13"/>
    </row>
    <row r="36" spans="1:15">
      <c r="A36" s="5"/>
      <c r="B36" s="5"/>
      <c r="C36" s="168"/>
      <c r="D36" s="168"/>
      <c r="E36" s="168"/>
      <c r="F36" s="88" t="s">
        <v>24</v>
      </c>
      <c r="G36" s="168"/>
      <c r="H36" s="168"/>
      <c r="I36" s="168"/>
      <c r="J36" s="28"/>
      <c r="K36" s="6" t="s">
        <v>30</v>
      </c>
      <c r="L36" s="6"/>
      <c r="M36" s="6"/>
      <c r="N36" s="13"/>
    </row>
    <row r="37" spans="1:15">
      <c r="A37" s="5"/>
      <c r="B37" s="5"/>
      <c r="C37" s="168"/>
      <c r="D37" s="168"/>
      <c r="E37" s="168"/>
      <c r="F37" s="88" t="s">
        <v>24</v>
      </c>
      <c r="G37" s="168"/>
      <c r="H37" s="168"/>
      <c r="I37" s="168"/>
      <c r="J37" s="28"/>
      <c r="K37" s="6" t="s">
        <v>30</v>
      </c>
      <c r="L37" s="6"/>
      <c r="M37" s="6"/>
      <c r="N37" s="13"/>
    </row>
    <row r="38" spans="1:15">
      <c r="A38" s="5"/>
      <c r="B38" s="5"/>
      <c r="C38" s="168"/>
      <c r="D38" s="168"/>
      <c r="E38" s="168"/>
      <c r="F38" s="88" t="s">
        <v>24</v>
      </c>
      <c r="G38" s="168"/>
      <c r="H38" s="168"/>
      <c r="I38" s="168"/>
      <c r="J38" s="28"/>
      <c r="K38" s="6" t="s">
        <v>30</v>
      </c>
      <c r="L38" s="6"/>
      <c r="M38" s="6"/>
      <c r="N38" s="13"/>
    </row>
    <row r="39" spans="1:15">
      <c r="A39" s="5"/>
      <c r="B39" s="5"/>
      <c r="C39" s="168"/>
      <c r="D39" s="168"/>
      <c r="E39" s="168"/>
      <c r="F39" s="88" t="s">
        <v>24</v>
      </c>
      <c r="G39" s="168"/>
      <c r="H39" s="168"/>
      <c r="I39" s="168"/>
      <c r="J39" s="28"/>
      <c r="K39" s="6" t="s">
        <v>30</v>
      </c>
      <c r="L39" s="6"/>
      <c r="M39" s="29"/>
      <c r="N39" s="30"/>
    </row>
    <row r="40" spans="1:15">
      <c r="A40" s="5"/>
      <c r="B40" s="5"/>
      <c r="C40" s="168"/>
      <c r="D40" s="168"/>
      <c r="E40" s="168"/>
      <c r="F40" s="88" t="s">
        <v>24</v>
      </c>
      <c r="G40" s="168"/>
      <c r="H40" s="168"/>
      <c r="I40" s="168"/>
      <c r="J40" s="28"/>
      <c r="K40" s="6" t="s">
        <v>30</v>
      </c>
      <c r="L40" s="93"/>
      <c r="M40" s="184">
        <f>M25</f>
        <v>1760</v>
      </c>
      <c r="N40" s="185"/>
    </row>
    <row r="41" spans="1:15">
      <c r="A41" s="5"/>
      <c r="B41" s="5"/>
      <c r="C41" s="168"/>
      <c r="D41" s="168"/>
      <c r="E41" s="168"/>
      <c r="F41" s="88"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0</v>
      </c>
      <c r="K43" s="39"/>
      <c r="L43" s="90" t="s">
        <v>28</v>
      </c>
      <c r="M43" s="170">
        <f>J43*J44</f>
        <v>0</v>
      </c>
      <c r="N43" s="188"/>
    </row>
    <row r="44" spans="1:15">
      <c r="A44" s="5"/>
      <c r="B44" s="5"/>
      <c r="C44" s="7"/>
      <c r="D44" s="6"/>
      <c r="E44" s="6"/>
      <c r="F44" s="6"/>
      <c r="G44" s="41"/>
      <c r="H44" s="6"/>
      <c r="I44" s="91" t="s">
        <v>35</v>
      </c>
      <c r="J44" s="42">
        <v>1.6</v>
      </c>
      <c r="K44" s="189" t="s">
        <v>36</v>
      </c>
      <c r="L44" s="190"/>
      <c r="M44" s="170"/>
      <c r="N44" s="188"/>
    </row>
    <row r="45" spans="1:15">
      <c r="A45" s="5"/>
      <c r="B45" s="5"/>
      <c r="C45" s="7"/>
      <c r="D45" s="6"/>
      <c r="E45" s="6"/>
      <c r="F45" s="191">
        <v>0</v>
      </c>
      <c r="G45" s="192"/>
      <c r="H45" s="43"/>
      <c r="I45" s="43"/>
      <c r="J45" s="39"/>
      <c r="K45" s="39"/>
      <c r="L45" s="90" t="s">
        <v>37</v>
      </c>
      <c r="M45" s="193"/>
      <c r="N45" s="194"/>
    </row>
    <row r="46" spans="1:15">
      <c r="A46" s="5"/>
      <c r="B46" s="5" t="s">
        <v>38</v>
      </c>
      <c r="C46" s="6"/>
      <c r="D46" s="6"/>
      <c r="E46" s="93"/>
      <c r="F46" s="191">
        <v>0</v>
      </c>
      <c r="G46" s="192"/>
      <c r="H46" s="90"/>
      <c r="I46" s="90"/>
      <c r="J46" s="90"/>
      <c r="K46" s="6" t="s">
        <v>39</v>
      </c>
      <c r="L46" s="93"/>
      <c r="M46" s="146">
        <f>M43+M42+M40+M44+M45</f>
        <v>1760</v>
      </c>
      <c r="N46" s="147"/>
      <c r="O46" s="44"/>
    </row>
    <row r="47" spans="1:15">
      <c r="A47" s="5"/>
      <c r="B47" s="5" t="s">
        <v>40</v>
      </c>
      <c r="C47" s="6"/>
      <c r="D47" s="6"/>
      <c r="E47" s="93"/>
      <c r="F47" s="197">
        <v>0</v>
      </c>
      <c r="G47" s="198"/>
      <c r="H47" s="90"/>
      <c r="I47" s="90"/>
      <c r="J47" s="90"/>
      <c r="K47" s="6" t="s">
        <v>41</v>
      </c>
      <c r="L47" s="93"/>
      <c r="M47" s="146"/>
      <c r="N47" s="147"/>
    </row>
    <row r="48" spans="1:15">
      <c r="A48" s="5"/>
      <c r="B48" s="5" t="s">
        <v>42</v>
      </c>
      <c r="C48" s="6"/>
      <c r="D48" s="6"/>
      <c r="E48" s="93"/>
      <c r="F48" s="199">
        <f>SUM(F46:G47)</f>
        <v>0</v>
      </c>
      <c r="G48" s="200"/>
      <c r="H48" s="90"/>
      <c r="I48" s="90"/>
      <c r="J48" s="90"/>
      <c r="K48" s="6"/>
      <c r="L48" s="93"/>
      <c r="M48" s="45"/>
      <c r="N48" s="46"/>
    </row>
    <row r="49" spans="1:15">
      <c r="A49" s="5"/>
      <c r="B49" s="5" t="s">
        <v>43</v>
      </c>
      <c r="C49" s="6"/>
      <c r="D49" s="6"/>
      <c r="E49" s="93"/>
      <c r="F49" s="197">
        <v>0</v>
      </c>
      <c r="G49" s="198"/>
      <c r="H49" s="90"/>
      <c r="I49" s="90"/>
      <c r="J49" s="90"/>
      <c r="K49" s="6"/>
      <c r="L49" s="93"/>
      <c r="M49" s="45"/>
      <c r="N49" s="46"/>
    </row>
    <row r="50" spans="1:15">
      <c r="A50" s="5"/>
      <c r="B50" s="5" t="s">
        <v>42</v>
      </c>
      <c r="C50" s="6"/>
      <c r="D50" s="6"/>
      <c r="E50" s="93"/>
      <c r="F50" s="199">
        <f>SUM(F48:G49)</f>
        <v>0</v>
      </c>
      <c r="G50" s="200"/>
      <c r="H50" s="90"/>
      <c r="I50" s="90"/>
      <c r="J50" s="90"/>
      <c r="K50" s="6"/>
      <c r="L50" s="93"/>
      <c r="M50" s="45"/>
      <c r="N50" s="46"/>
    </row>
    <row r="51" spans="1:15">
      <c r="A51" s="5"/>
      <c r="B51" s="5" t="s">
        <v>28</v>
      </c>
      <c r="C51" s="6"/>
      <c r="D51" s="6"/>
      <c r="E51" s="93"/>
      <c r="F51" s="191">
        <v>0</v>
      </c>
      <c r="G51" s="192"/>
      <c r="H51" s="6"/>
      <c r="I51" s="47" t="s">
        <v>44</v>
      </c>
      <c r="J51" s="36"/>
      <c r="K51" s="36"/>
      <c r="L51" s="36"/>
      <c r="M51" s="36"/>
      <c r="N51" s="48"/>
    </row>
    <row r="52" spans="1:15">
      <c r="A52" s="5"/>
      <c r="B52" s="5" t="s">
        <v>45</v>
      </c>
      <c r="C52" s="6"/>
      <c r="D52" s="6"/>
      <c r="E52" s="93"/>
      <c r="F52" s="197">
        <v>0</v>
      </c>
      <c r="G52" s="198"/>
      <c r="H52" s="6"/>
      <c r="I52" s="49"/>
      <c r="J52" s="50"/>
      <c r="K52" s="50"/>
      <c r="L52" s="50"/>
      <c r="M52" s="50"/>
      <c r="N52" s="51"/>
    </row>
    <row r="53" spans="1:15">
      <c r="A53" s="5"/>
      <c r="B53" s="5" t="s">
        <v>37</v>
      </c>
      <c r="C53" s="6"/>
      <c r="D53" s="6"/>
      <c r="E53" s="93" t="s">
        <v>46</v>
      </c>
      <c r="F53" s="197">
        <v>0</v>
      </c>
      <c r="G53" s="198"/>
      <c r="H53" s="6"/>
      <c r="I53" s="52"/>
      <c r="J53" s="50"/>
      <c r="K53" s="50"/>
      <c r="L53" s="50"/>
      <c r="M53" s="50"/>
      <c r="N53" s="51"/>
    </row>
    <row r="54" spans="1:15">
      <c r="A54" s="5"/>
      <c r="B54" s="5" t="s">
        <v>47</v>
      </c>
      <c r="C54" s="6"/>
      <c r="D54" s="6"/>
      <c r="E54" s="93"/>
      <c r="F54" s="197">
        <v>0</v>
      </c>
      <c r="G54" s="198"/>
      <c r="H54" s="53"/>
      <c r="I54" s="49"/>
      <c r="J54" s="50"/>
      <c r="K54" s="50"/>
      <c r="L54" s="50"/>
      <c r="M54" s="50"/>
      <c r="N54" s="51"/>
    </row>
    <row r="55" spans="1:15">
      <c r="A55" s="5"/>
      <c r="B55" s="5" t="s">
        <v>41</v>
      </c>
      <c r="C55" s="6"/>
      <c r="D55" s="6"/>
      <c r="E55" s="93"/>
      <c r="F55" s="201">
        <f>SUM(F50:G54)</f>
        <v>0</v>
      </c>
      <c r="G55" s="202"/>
      <c r="H55" s="6"/>
      <c r="I55" s="49"/>
      <c r="J55" s="50"/>
      <c r="K55" s="50"/>
      <c r="L55" s="50"/>
      <c r="M55" s="50"/>
      <c r="N55" s="51"/>
    </row>
    <row r="56" spans="1:15">
      <c r="A56" s="5"/>
      <c r="B56" s="5" t="s">
        <v>48</v>
      </c>
      <c r="C56" s="6"/>
      <c r="D56" s="6"/>
      <c r="E56" s="93"/>
      <c r="F56" s="203">
        <f>+M46-F55</f>
        <v>1760</v>
      </c>
      <c r="G56" s="204"/>
      <c r="H56" s="6"/>
      <c r="I56" s="54"/>
      <c r="J56" s="28"/>
      <c r="K56" s="28"/>
      <c r="L56" s="28"/>
      <c r="M56" s="28"/>
      <c r="N56" s="55"/>
    </row>
    <row r="57" spans="1:15" ht="12" thickBot="1">
      <c r="A57" s="5"/>
      <c r="B57" s="56" t="s">
        <v>42</v>
      </c>
      <c r="C57" s="27"/>
      <c r="D57" s="27"/>
      <c r="E57" s="57"/>
      <c r="F57" s="195">
        <f>+F55+F56</f>
        <v>1760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87"/>
      <c r="C59" s="88"/>
      <c r="D59" s="88"/>
      <c r="E59" s="88"/>
      <c r="F59" s="88"/>
      <c r="G59" s="88"/>
      <c r="H59" s="6"/>
      <c r="I59" s="95"/>
      <c r="J59" s="95"/>
      <c r="K59" s="95"/>
      <c r="L59" s="95"/>
      <c r="M59" s="95"/>
      <c r="N59" s="96"/>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118</v>
      </c>
      <c r="J61" s="144"/>
      <c r="K61" s="144"/>
      <c r="L61" s="144"/>
      <c r="M61" s="144"/>
      <c r="N61" s="213"/>
      <c r="O61" s="6"/>
    </row>
    <row r="62" spans="1:15">
      <c r="A62" s="5"/>
      <c r="B62" s="160" t="s">
        <v>52</v>
      </c>
      <c r="C62" s="145"/>
      <c r="D62" s="145"/>
      <c r="E62" s="145"/>
      <c r="F62" s="145"/>
      <c r="G62" s="145"/>
      <c r="H62" s="6"/>
      <c r="I62" s="214" t="s">
        <v>52</v>
      </c>
      <c r="J62" s="210"/>
      <c r="K62" s="210"/>
      <c r="L62" s="210"/>
      <c r="M62" s="210"/>
      <c r="N62" s="210"/>
      <c r="O62" s="6"/>
    </row>
    <row r="63" spans="1:15" ht="26.25" customHeight="1">
      <c r="A63" s="5"/>
      <c r="B63" s="205" t="s">
        <v>53</v>
      </c>
      <c r="C63" s="206"/>
      <c r="D63" s="206"/>
      <c r="E63" s="206"/>
      <c r="F63" s="206"/>
      <c r="G63" s="206"/>
      <c r="H63" s="6"/>
      <c r="I63" s="206" t="s">
        <v>119</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63:G63"/>
    <mergeCell ref="I63:N63"/>
    <mergeCell ref="B64:G64"/>
    <mergeCell ref="I64:N64"/>
    <mergeCell ref="B58:G58"/>
    <mergeCell ref="I58:N58"/>
    <mergeCell ref="B60:G60"/>
    <mergeCell ref="B61:G61"/>
    <mergeCell ref="I61:N61"/>
    <mergeCell ref="B62:G62"/>
    <mergeCell ref="I62:N62"/>
    <mergeCell ref="F57:G57"/>
    <mergeCell ref="F47:G47"/>
    <mergeCell ref="M47:N47"/>
    <mergeCell ref="F48:G48"/>
    <mergeCell ref="F49:G49"/>
    <mergeCell ref="F50:G50"/>
    <mergeCell ref="F51:G51"/>
    <mergeCell ref="F52:G52"/>
    <mergeCell ref="F53:G53"/>
    <mergeCell ref="F54:G54"/>
    <mergeCell ref="F55:G55"/>
    <mergeCell ref="F56:G56"/>
    <mergeCell ref="K44:L44"/>
    <mergeCell ref="M44:N44"/>
    <mergeCell ref="F45:G45"/>
    <mergeCell ref="M45:N45"/>
    <mergeCell ref="F46:G46"/>
    <mergeCell ref="M46:N46"/>
    <mergeCell ref="C42:E42"/>
    <mergeCell ref="G42:I42"/>
    <mergeCell ref="K42:L42"/>
    <mergeCell ref="M42:N42"/>
    <mergeCell ref="H43:I43"/>
    <mergeCell ref="M43:N43"/>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19" zoomScaleNormal="100" workbookViewId="0">
      <selection activeCell="G37" sqref="G37:I37"/>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15</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91"/>
      <c r="M4" s="91"/>
      <c r="N4" s="10" t="s">
        <v>2</v>
      </c>
    </row>
    <row r="5" spans="1:19">
      <c r="A5" s="5"/>
      <c r="B5" s="5"/>
      <c r="C5" s="6"/>
      <c r="D5" s="6"/>
      <c r="E5" s="6"/>
      <c r="F5" s="6"/>
      <c r="G5" s="11"/>
      <c r="H5" s="6"/>
      <c r="I5" s="6"/>
      <c r="J5" s="6"/>
      <c r="K5" s="6"/>
      <c r="L5" s="91"/>
      <c r="M5" s="91"/>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9</v>
      </c>
      <c r="K8" s="88" t="s">
        <v>5</v>
      </c>
      <c r="L8" s="144" t="s">
        <v>57</v>
      </c>
      <c r="M8" s="144"/>
      <c r="N8" s="13">
        <v>2022</v>
      </c>
    </row>
    <row r="9" spans="1:19" ht="15" customHeight="1">
      <c r="A9" s="5"/>
      <c r="B9" s="5"/>
      <c r="C9" s="6"/>
      <c r="D9" s="6"/>
      <c r="E9" s="6"/>
      <c r="F9" s="6"/>
      <c r="G9" s="6"/>
      <c r="H9" s="6"/>
      <c r="I9" s="6"/>
      <c r="J9" s="6"/>
      <c r="K9" s="145" t="s">
        <v>6</v>
      </c>
      <c r="L9" s="145"/>
      <c r="M9" s="146">
        <f>M46</f>
        <v>4322.3999999999996</v>
      </c>
      <c r="N9" s="147"/>
    </row>
    <row r="10" spans="1:19" ht="13.5" customHeight="1">
      <c r="A10" s="5"/>
      <c r="B10" s="5" t="s">
        <v>7</v>
      </c>
      <c r="C10" s="6"/>
      <c r="D10" s="6"/>
      <c r="E10" s="6"/>
      <c r="F10" s="6"/>
      <c r="G10" s="6"/>
      <c r="H10" s="6"/>
      <c r="I10" s="6"/>
      <c r="J10" s="6"/>
      <c r="K10" s="6"/>
      <c r="L10" s="6"/>
      <c r="M10" s="6"/>
      <c r="N10" s="13"/>
    </row>
    <row r="11" spans="1:19" ht="11.25" customHeight="1">
      <c r="A11" s="92"/>
      <c r="B11" s="136">
        <f>$M$9</f>
        <v>4322.3999999999996</v>
      </c>
      <c r="C11" s="137"/>
      <c r="D11" s="138" t="s">
        <v>117</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111</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16</v>
      </c>
      <c r="F16" s="88" t="s">
        <v>5</v>
      </c>
      <c r="G16" s="156" t="s">
        <v>57</v>
      </c>
      <c r="H16" s="144"/>
      <c r="I16" s="88" t="s">
        <v>9</v>
      </c>
      <c r="J16" s="18">
        <v>17</v>
      </c>
      <c r="K16" s="88"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88"/>
      <c r="F23" s="144" t="s">
        <v>22</v>
      </c>
      <c r="G23" s="144"/>
      <c r="H23" s="6"/>
      <c r="I23" s="6"/>
      <c r="J23" s="11"/>
      <c r="K23" s="6"/>
      <c r="L23" s="6"/>
      <c r="M23" s="6"/>
      <c r="N23" s="13"/>
    </row>
    <row r="24" spans="1:14">
      <c r="A24" s="5"/>
      <c r="B24" s="5" t="s">
        <v>23</v>
      </c>
      <c r="C24" s="6"/>
      <c r="D24" s="22">
        <v>1</v>
      </c>
      <c r="E24" s="88" t="s">
        <v>24</v>
      </c>
      <c r="F24" s="170">
        <v>1280</v>
      </c>
      <c r="G24" s="171"/>
      <c r="H24" s="6" t="s">
        <v>25</v>
      </c>
      <c r="I24" s="6"/>
      <c r="J24" s="23"/>
      <c r="K24" s="6"/>
      <c r="L24" s="6"/>
      <c r="M24" s="172"/>
      <c r="N24" s="173"/>
    </row>
    <row r="25" spans="1:14">
      <c r="A25" s="5"/>
      <c r="B25" s="5" t="s">
        <v>23</v>
      </c>
      <c r="C25" s="6"/>
      <c r="D25" s="22">
        <v>1</v>
      </c>
      <c r="E25" s="88" t="s">
        <v>24</v>
      </c>
      <c r="F25" s="174">
        <v>880</v>
      </c>
      <c r="G25" s="174"/>
      <c r="H25" s="6" t="s">
        <v>26</v>
      </c>
      <c r="I25" s="6"/>
      <c r="J25" s="11"/>
      <c r="K25" s="6" t="s">
        <v>27</v>
      </c>
      <c r="L25" s="6"/>
      <c r="M25" s="175">
        <f>D24*F24+D25*F25</f>
        <v>2160</v>
      </c>
      <c r="N25" s="176"/>
    </row>
    <row r="26" spans="1:14">
      <c r="A26" s="5"/>
      <c r="B26" s="21" t="s">
        <v>28</v>
      </c>
      <c r="C26" s="6"/>
      <c r="D26" s="24"/>
      <c r="E26" s="88"/>
      <c r="F26" s="177"/>
      <c r="G26" s="177"/>
      <c r="H26" s="6"/>
      <c r="I26" s="6"/>
      <c r="J26" s="6"/>
      <c r="K26" s="6"/>
      <c r="L26" s="11"/>
      <c r="M26" s="178"/>
      <c r="N26" s="179"/>
    </row>
    <row r="27" spans="1:14" ht="12" customHeight="1">
      <c r="A27" s="5"/>
      <c r="B27" s="5" t="s">
        <v>5</v>
      </c>
      <c r="C27" s="144" t="s">
        <v>29</v>
      </c>
      <c r="D27" s="144"/>
      <c r="E27" s="144"/>
      <c r="F27" s="88" t="s">
        <v>24</v>
      </c>
      <c r="G27" s="144" t="s">
        <v>112</v>
      </c>
      <c r="H27" s="144"/>
      <c r="I27" s="144"/>
      <c r="J27" s="25">
        <v>435</v>
      </c>
      <c r="K27" s="6" t="s">
        <v>30</v>
      </c>
      <c r="L27" s="6"/>
      <c r="M27" s="180"/>
      <c r="N27" s="181"/>
    </row>
    <row r="28" spans="1:14">
      <c r="A28" s="5"/>
      <c r="B28" s="5" t="s">
        <v>5</v>
      </c>
      <c r="C28" s="144" t="s">
        <v>112</v>
      </c>
      <c r="D28" s="144"/>
      <c r="E28" s="144"/>
      <c r="F28" s="88" t="s">
        <v>24</v>
      </c>
      <c r="G28" s="144" t="s">
        <v>113</v>
      </c>
      <c r="H28" s="144"/>
      <c r="I28" s="144"/>
      <c r="J28" s="25">
        <v>49</v>
      </c>
      <c r="K28" s="6" t="s">
        <v>30</v>
      </c>
      <c r="L28" s="6"/>
      <c r="M28" s="6"/>
      <c r="N28" s="26"/>
    </row>
    <row r="29" spans="1:14">
      <c r="A29" s="5"/>
      <c r="B29" s="5" t="s">
        <v>5</v>
      </c>
      <c r="C29" s="144" t="s">
        <v>113</v>
      </c>
      <c r="D29" s="144"/>
      <c r="E29" s="144"/>
      <c r="F29" s="88" t="s">
        <v>24</v>
      </c>
      <c r="G29" s="144" t="s">
        <v>114</v>
      </c>
      <c r="H29" s="144"/>
      <c r="I29" s="144"/>
      <c r="J29" s="25">
        <v>480</v>
      </c>
      <c r="K29" s="6" t="s">
        <v>30</v>
      </c>
      <c r="L29" s="6"/>
      <c r="M29" s="6"/>
      <c r="N29" s="13"/>
    </row>
    <row r="30" spans="1:14">
      <c r="A30" s="5"/>
      <c r="B30" s="5" t="s">
        <v>5</v>
      </c>
      <c r="C30" s="144" t="s">
        <v>31</v>
      </c>
      <c r="D30" s="144"/>
      <c r="E30" s="144"/>
      <c r="F30" s="88" t="s">
        <v>24</v>
      </c>
      <c r="G30" s="144" t="s">
        <v>31</v>
      </c>
      <c r="H30" s="144"/>
      <c r="I30" s="144"/>
      <c r="J30" s="25">
        <v>200</v>
      </c>
      <c r="K30" s="6" t="s">
        <v>30</v>
      </c>
      <c r="L30" s="6"/>
      <c r="M30" s="6"/>
      <c r="N30" s="13"/>
    </row>
    <row r="31" spans="1:14" ht="11.25" customHeight="1">
      <c r="A31" s="5"/>
      <c r="B31" s="5" t="s">
        <v>5</v>
      </c>
      <c r="C31" s="144"/>
      <c r="D31" s="144"/>
      <c r="E31" s="144"/>
      <c r="F31" s="88" t="s">
        <v>24</v>
      </c>
      <c r="G31" s="144"/>
      <c r="H31" s="144"/>
      <c r="I31" s="144"/>
      <c r="J31" s="25"/>
      <c r="K31" s="6" t="s">
        <v>30</v>
      </c>
      <c r="L31" s="6"/>
      <c r="M31" s="6"/>
      <c r="N31" s="13"/>
    </row>
    <row r="32" spans="1:14">
      <c r="A32" s="5"/>
      <c r="B32" s="5" t="s">
        <v>5</v>
      </c>
      <c r="C32" s="144"/>
      <c r="D32" s="144"/>
      <c r="E32" s="144"/>
      <c r="F32" s="88" t="s">
        <v>24</v>
      </c>
      <c r="G32" s="144"/>
      <c r="H32" s="144"/>
      <c r="I32" s="144"/>
      <c r="J32" s="25"/>
      <c r="K32" s="6" t="s">
        <v>30</v>
      </c>
      <c r="L32" s="6"/>
      <c r="M32" s="6"/>
      <c r="N32" s="13"/>
    </row>
    <row r="33" spans="1:15" ht="11.25" customHeight="1">
      <c r="A33" s="5"/>
      <c r="B33" s="5" t="s">
        <v>5</v>
      </c>
      <c r="C33" s="168"/>
      <c r="D33" s="168"/>
      <c r="E33" s="168"/>
      <c r="F33" s="88" t="s">
        <v>24</v>
      </c>
      <c r="G33" s="168"/>
      <c r="H33" s="168"/>
      <c r="I33" s="168"/>
      <c r="J33" s="27"/>
      <c r="K33" s="6" t="s">
        <v>30</v>
      </c>
      <c r="L33" s="6"/>
      <c r="M33" s="6"/>
      <c r="N33" s="13"/>
    </row>
    <row r="34" spans="1:15">
      <c r="A34" s="5"/>
      <c r="B34" s="5" t="s">
        <v>5</v>
      </c>
      <c r="C34" s="144"/>
      <c r="D34" s="144"/>
      <c r="E34" s="144"/>
      <c r="F34" s="88" t="s">
        <v>24</v>
      </c>
      <c r="G34" s="144"/>
      <c r="H34" s="144"/>
      <c r="I34" s="144"/>
      <c r="J34" s="25"/>
      <c r="K34" s="6" t="s">
        <v>30</v>
      </c>
      <c r="L34" s="6"/>
      <c r="M34" s="6"/>
      <c r="N34" s="13"/>
    </row>
    <row r="35" spans="1:15">
      <c r="A35" s="5"/>
      <c r="B35" s="5"/>
      <c r="C35" s="168"/>
      <c r="D35" s="168"/>
      <c r="E35" s="168"/>
      <c r="F35" s="88" t="s">
        <v>24</v>
      </c>
      <c r="G35" s="168"/>
      <c r="H35" s="168"/>
      <c r="I35" s="168"/>
      <c r="J35" s="28"/>
      <c r="K35" s="6" t="s">
        <v>30</v>
      </c>
      <c r="L35" s="6"/>
      <c r="M35" s="6"/>
      <c r="N35" s="13"/>
    </row>
    <row r="36" spans="1:15">
      <c r="A36" s="5"/>
      <c r="B36" s="5"/>
      <c r="C36" s="168"/>
      <c r="D36" s="168"/>
      <c r="E36" s="168"/>
      <c r="F36" s="88" t="s">
        <v>24</v>
      </c>
      <c r="G36" s="168"/>
      <c r="H36" s="168"/>
      <c r="I36" s="168"/>
      <c r="J36" s="28"/>
      <c r="K36" s="6" t="s">
        <v>30</v>
      </c>
      <c r="L36" s="6"/>
      <c r="M36" s="6"/>
      <c r="N36" s="13"/>
    </row>
    <row r="37" spans="1:15">
      <c r="A37" s="5"/>
      <c r="B37" s="5"/>
      <c r="C37" s="168"/>
      <c r="D37" s="168"/>
      <c r="E37" s="168"/>
      <c r="F37" s="88" t="s">
        <v>24</v>
      </c>
      <c r="G37" s="168"/>
      <c r="H37" s="168"/>
      <c r="I37" s="168"/>
      <c r="J37" s="28"/>
      <c r="K37" s="6" t="s">
        <v>30</v>
      </c>
      <c r="L37" s="6"/>
      <c r="M37" s="6"/>
      <c r="N37" s="13"/>
    </row>
    <row r="38" spans="1:15">
      <c r="A38" s="5"/>
      <c r="B38" s="5"/>
      <c r="C38" s="168"/>
      <c r="D38" s="168"/>
      <c r="E38" s="168"/>
      <c r="F38" s="88" t="s">
        <v>24</v>
      </c>
      <c r="G38" s="168"/>
      <c r="H38" s="168"/>
      <c r="I38" s="168"/>
      <c r="J38" s="28"/>
      <c r="K38" s="6" t="s">
        <v>30</v>
      </c>
      <c r="L38" s="6"/>
      <c r="M38" s="6"/>
      <c r="N38" s="13"/>
    </row>
    <row r="39" spans="1:15">
      <c r="A39" s="5"/>
      <c r="B39" s="5"/>
      <c r="C39" s="168"/>
      <c r="D39" s="168"/>
      <c r="E39" s="168"/>
      <c r="F39" s="88" t="s">
        <v>24</v>
      </c>
      <c r="G39" s="168"/>
      <c r="H39" s="168"/>
      <c r="I39" s="168"/>
      <c r="J39" s="28"/>
      <c r="K39" s="6" t="s">
        <v>30</v>
      </c>
      <c r="L39" s="6"/>
      <c r="M39" s="29"/>
      <c r="N39" s="30"/>
    </row>
    <row r="40" spans="1:15">
      <c r="A40" s="5"/>
      <c r="B40" s="5"/>
      <c r="C40" s="168"/>
      <c r="D40" s="168"/>
      <c r="E40" s="168"/>
      <c r="F40" s="88" t="s">
        <v>24</v>
      </c>
      <c r="G40" s="168"/>
      <c r="H40" s="168"/>
      <c r="I40" s="168"/>
      <c r="J40" s="28"/>
      <c r="K40" s="6" t="s">
        <v>30</v>
      </c>
      <c r="L40" s="93"/>
      <c r="M40" s="184">
        <f>M25</f>
        <v>2160</v>
      </c>
      <c r="N40" s="185"/>
    </row>
    <row r="41" spans="1:15">
      <c r="A41" s="5"/>
      <c r="B41" s="5"/>
      <c r="C41" s="168"/>
      <c r="D41" s="168"/>
      <c r="E41" s="168"/>
      <c r="F41" s="88"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f>150*2</f>
        <v>300</v>
      </c>
      <c r="N42" s="183"/>
    </row>
    <row r="43" spans="1:15">
      <c r="A43" s="5"/>
      <c r="B43" s="34"/>
      <c r="C43" s="35" t="s">
        <v>34</v>
      </c>
      <c r="D43" s="36"/>
      <c r="E43" s="36"/>
      <c r="F43" s="36"/>
      <c r="G43" s="37"/>
      <c r="H43" s="142"/>
      <c r="I43" s="142"/>
      <c r="J43" s="38">
        <f>SUM(J27:J42)</f>
        <v>1164</v>
      </c>
      <c r="K43" s="39"/>
      <c r="L43" s="90" t="s">
        <v>28</v>
      </c>
      <c r="M43" s="170">
        <f>J43*J44</f>
        <v>1862.4</v>
      </c>
      <c r="N43" s="188"/>
    </row>
    <row r="44" spans="1:15">
      <c r="A44" s="5"/>
      <c r="B44" s="5"/>
      <c r="C44" s="7"/>
      <c r="D44" s="6"/>
      <c r="E44" s="6"/>
      <c r="F44" s="6"/>
      <c r="G44" s="41"/>
      <c r="H44" s="6"/>
      <c r="I44" s="91" t="s">
        <v>35</v>
      </c>
      <c r="J44" s="42">
        <v>1.6</v>
      </c>
      <c r="K44" s="189" t="s">
        <v>36</v>
      </c>
      <c r="L44" s="190"/>
      <c r="M44" s="170"/>
      <c r="N44" s="188"/>
    </row>
    <row r="45" spans="1:15">
      <c r="A45" s="5"/>
      <c r="B45" s="5"/>
      <c r="C45" s="7"/>
      <c r="D45" s="6"/>
      <c r="E45" s="6"/>
      <c r="F45" s="191">
        <v>0</v>
      </c>
      <c r="G45" s="192"/>
      <c r="H45" s="43"/>
      <c r="I45" s="43"/>
      <c r="J45" s="39"/>
      <c r="K45" s="39"/>
      <c r="L45" s="90" t="s">
        <v>37</v>
      </c>
      <c r="M45" s="193"/>
      <c r="N45" s="194"/>
    </row>
    <row r="46" spans="1:15">
      <c r="A46" s="5"/>
      <c r="B46" s="5" t="s">
        <v>38</v>
      </c>
      <c r="C46" s="6"/>
      <c r="D46" s="6"/>
      <c r="E46" s="93"/>
      <c r="F46" s="191">
        <v>0</v>
      </c>
      <c r="G46" s="192"/>
      <c r="H46" s="90"/>
      <c r="I46" s="90"/>
      <c r="J46" s="90"/>
      <c r="K46" s="6" t="s">
        <v>39</v>
      </c>
      <c r="L46" s="93"/>
      <c r="M46" s="146">
        <f>M43+M42+M40+M44+M45</f>
        <v>4322.3999999999996</v>
      </c>
      <c r="N46" s="147"/>
      <c r="O46" s="44"/>
    </row>
    <row r="47" spans="1:15">
      <c r="A47" s="5"/>
      <c r="B47" s="5" t="s">
        <v>40</v>
      </c>
      <c r="C47" s="6"/>
      <c r="D47" s="6"/>
      <c r="E47" s="93"/>
      <c r="F47" s="197">
        <v>0</v>
      </c>
      <c r="G47" s="198"/>
      <c r="H47" s="90"/>
      <c r="I47" s="90"/>
      <c r="J47" s="90"/>
      <c r="K47" s="6" t="s">
        <v>41</v>
      </c>
      <c r="L47" s="93"/>
      <c r="M47" s="146"/>
      <c r="N47" s="147"/>
    </row>
    <row r="48" spans="1:15">
      <c r="A48" s="5"/>
      <c r="B48" s="5" t="s">
        <v>42</v>
      </c>
      <c r="C48" s="6"/>
      <c r="D48" s="6"/>
      <c r="E48" s="93"/>
      <c r="F48" s="199">
        <f>SUM(F46:G47)</f>
        <v>0</v>
      </c>
      <c r="G48" s="200"/>
      <c r="H48" s="90"/>
      <c r="I48" s="90"/>
      <c r="J48" s="90"/>
      <c r="K48" s="6"/>
      <c r="L48" s="93"/>
      <c r="M48" s="45"/>
      <c r="N48" s="46"/>
    </row>
    <row r="49" spans="1:15">
      <c r="A49" s="5"/>
      <c r="B49" s="5" t="s">
        <v>43</v>
      </c>
      <c r="C49" s="6"/>
      <c r="D49" s="6"/>
      <c r="E49" s="93"/>
      <c r="F49" s="197">
        <v>0</v>
      </c>
      <c r="G49" s="198"/>
      <c r="H49" s="90"/>
      <c r="I49" s="90"/>
      <c r="J49" s="90"/>
      <c r="K49" s="6"/>
      <c r="L49" s="93"/>
      <c r="M49" s="45"/>
      <c r="N49" s="46"/>
    </row>
    <row r="50" spans="1:15">
      <c r="A50" s="5"/>
      <c r="B50" s="5" t="s">
        <v>42</v>
      </c>
      <c r="C50" s="6"/>
      <c r="D50" s="6"/>
      <c r="E50" s="93"/>
      <c r="F50" s="199">
        <f>SUM(F48:G49)</f>
        <v>0</v>
      </c>
      <c r="G50" s="200"/>
      <c r="H50" s="90"/>
      <c r="I50" s="90"/>
      <c r="J50" s="90"/>
      <c r="K50" s="6"/>
      <c r="L50" s="93"/>
      <c r="M50" s="45"/>
      <c r="N50" s="46"/>
    </row>
    <row r="51" spans="1:15">
      <c r="A51" s="5"/>
      <c r="B51" s="5" t="s">
        <v>28</v>
      </c>
      <c r="C51" s="6"/>
      <c r="D51" s="6"/>
      <c r="E51" s="93"/>
      <c r="F51" s="191">
        <v>0</v>
      </c>
      <c r="G51" s="192"/>
      <c r="H51" s="6"/>
      <c r="I51" s="47" t="s">
        <v>44</v>
      </c>
      <c r="J51" s="36"/>
      <c r="K51" s="36"/>
      <c r="L51" s="36"/>
      <c r="M51" s="36"/>
      <c r="N51" s="48"/>
    </row>
    <row r="52" spans="1:15">
      <c r="A52" s="5"/>
      <c r="B52" s="5" t="s">
        <v>45</v>
      </c>
      <c r="C52" s="6"/>
      <c r="D52" s="6"/>
      <c r="E52" s="93"/>
      <c r="F52" s="197">
        <v>0</v>
      </c>
      <c r="G52" s="198"/>
      <c r="H52" s="6"/>
      <c r="I52" s="49"/>
      <c r="J52" s="50"/>
      <c r="K52" s="50"/>
      <c r="L52" s="50"/>
      <c r="M52" s="50"/>
      <c r="N52" s="51"/>
    </row>
    <row r="53" spans="1:15">
      <c r="A53" s="5"/>
      <c r="B53" s="5" t="s">
        <v>37</v>
      </c>
      <c r="C53" s="6"/>
      <c r="D53" s="6"/>
      <c r="E53" s="93" t="s">
        <v>46</v>
      </c>
      <c r="F53" s="197">
        <v>0</v>
      </c>
      <c r="G53" s="198"/>
      <c r="H53" s="6"/>
      <c r="I53" s="52"/>
      <c r="J53" s="50"/>
      <c r="K53" s="50"/>
      <c r="L53" s="50"/>
      <c r="M53" s="50"/>
      <c r="N53" s="51"/>
    </row>
    <row r="54" spans="1:15">
      <c r="A54" s="5"/>
      <c r="B54" s="5" t="s">
        <v>47</v>
      </c>
      <c r="C54" s="6"/>
      <c r="D54" s="6"/>
      <c r="E54" s="93"/>
      <c r="F54" s="197">
        <v>0</v>
      </c>
      <c r="G54" s="198"/>
      <c r="H54" s="53"/>
      <c r="I54" s="49"/>
      <c r="J54" s="50"/>
      <c r="K54" s="50"/>
      <c r="L54" s="50"/>
      <c r="M54" s="50"/>
      <c r="N54" s="51"/>
    </row>
    <row r="55" spans="1:15">
      <c r="A55" s="5"/>
      <c r="B55" s="5" t="s">
        <v>41</v>
      </c>
      <c r="C55" s="6"/>
      <c r="D55" s="6"/>
      <c r="E55" s="93"/>
      <c r="F55" s="201">
        <f>SUM(F50:G54)</f>
        <v>0</v>
      </c>
      <c r="G55" s="202"/>
      <c r="H55" s="6"/>
      <c r="I55" s="49"/>
      <c r="J55" s="50"/>
      <c r="K55" s="50"/>
      <c r="L55" s="50"/>
      <c r="M55" s="50"/>
      <c r="N55" s="51"/>
    </row>
    <row r="56" spans="1:15">
      <c r="A56" s="5"/>
      <c r="B56" s="5" t="s">
        <v>48</v>
      </c>
      <c r="C56" s="6"/>
      <c r="D56" s="6"/>
      <c r="E56" s="93"/>
      <c r="F56" s="203">
        <f>+M46-F55</f>
        <v>4322.3999999999996</v>
      </c>
      <c r="G56" s="204"/>
      <c r="H56" s="6"/>
      <c r="I56" s="54"/>
      <c r="J56" s="28"/>
      <c r="K56" s="28"/>
      <c r="L56" s="28"/>
      <c r="M56" s="28"/>
      <c r="N56" s="55"/>
    </row>
    <row r="57" spans="1:15" ht="12" thickBot="1">
      <c r="A57" s="5"/>
      <c r="B57" s="56" t="s">
        <v>42</v>
      </c>
      <c r="C57" s="27"/>
      <c r="D57" s="27"/>
      <c r="E57" s="57"/>
      <c r="F57" s="195">
        <f>+F55+F56</f>
        <v>4322.3999999999996</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87"/>
      <c r="C59" s="88"/>
      <c r="D59" s="88"/>
      <c r="E59" s="88"/>
      <c r="F59" s="88"/>
      <c r="G59" s="88"/>
      <c r="H59" s="6"/>
      <c r="I59" s="88"/>
      <c r="J59" s="88"/>
      <c r="K59" s="88"/>
      <c r="L59" s="88"/>
      <c r="M59" s="88"/>
      <c r="N59" s="89"/>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115</v>
      </c>
      <c r="J61" s="144"/>
      <c r="K61" s="144"/>
      <c r="L61" s="144"/>
      <c r="M61" s="144"/>
      <c r="N61" s="213"/>
      <c r="O61" s="6"/>
    </row>
    <row r="62" spans="1:15">
      <c r="A62" s="5"/>
      <c r="B62" s="160" t="s">
        <v>52</v>
      </c>
      <c r="C62" s="145"/>
      <c r="D62" s="145"/>
      <c r="E62" s="145"/>
      <c r="F62" s="145"/>
      <c r="G62" s="145"/>
      <c r="H62" s="6"/>
      <c r="I62" s="160" t="s">
        <v>52</v>
      </c>
      <c r="J62" s="145"/>
      <c r="K62" s="145"/>
      <c r="L62" s="145"/>
      <c r="M62" s="145"/>
      <c r="N62" s="145"/>
      <c r="O62" s="6"/>
    </row>
    <row r="63" spans="1:15" ht="26.25" customHeight="1">
      <c r="A63" s="5"/>
      <c r="B63" s="205" t="s">
        <v>53</v>
      </c>
      <c r="C63" s="206"/>
      <c r="D63" s="206"/>
      <c r="E63" s="206"/>
      <c r="F63" s="206"/>
      <c r="G63" s="206"/>
      <c r="H63" s="6"/>
      <c r="I63" s="206" t="s">
        <v>116</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63:G63"/>
    <mergeCell ref="I63:N63"/>
    <mergeCell ref="B64:G64"/>
    <mergeCell ref="I64:N64"/>
    <mergeCell ref="B58:G58"/>
    <mergeCell ref="I58:N58"/>
    <mergeCell ref="B60:G60"/>
    <mergeCell ref="B61:G61"/>
    <mergeCell ref="I61:N61"/>
    <mergeCell ref="B62:G62"/>
    <mergeCell ref="I62:N62"/>
    <mergeCell ref="F57:G57"/>
    <mergeCell ref="F47:G47"/>
    <mergeCell ref="M47:N47"/>
    <mergeCell ref="F48:G48"/>
    <mergeCell ref="F49:G49"/>
    <mergeCell ref="F50:G50"/>
    <mergeCell ref="F51:G51"/>
    <mergeCell ref="F52:G52"/>
    <mergeCell ref="F53:G53"/>
    <mergeCell ref="F54:G54"/>
    <mergeCell ref="F55:G55"/>
    <mergeCell ref="F56:G56"/>
    <mergeCell ref="K44:L44"/>
    <mergeCell ref="M44:N44"/>
    <mergeCell ref="F45:G45"/>
    <mergeCell ref="M45:N45"/>
    <mergeCell ref="F46:G46"/>
    <mergeCell ref="M46:N46"/>
    <mergeCell ref="C42:E42"/>
    <mergeCell ref="G42:I42"/>
    <mergeCell ref="K42:L42"/>
    <mergeCell ref="M42:N42"/>
    <mergeCell ref="H43:I43"/>
    <mergeCell ref="M43:N43"/>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43" zoomScaleNormal="100" workbookViewId="0">
      <selection activeCell="D12" sqref="D1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14</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84"/>
      <c r="M4" s="84"/>
      <c r="N4" s="10" t="s">
        <v>2</v>
      </c>
    </row>
    <row r="5" spans="1:19">
      <c r="A5" s="5"/>
      <c r="B5" s="5"/>
      <c r="C5" s="6"/>
      <c r="D5" s="6"/>
      <c r="E5" s="6"/>
      <c r="F5" s="6"/>
      <c r="G5" s="11"/>
      <c r="H5" s="6"/>
      <c r="I5" s="6"/>
      <c r="J5" s="6"/>
      <c r="K5" s="6"/>
      <c r="L5" s="84"/>
      <c r="M5" s="84"/>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9</v>
      </c>
      <c r="K8" s="81" t="s">
        <v>5</v>
      </c>
      <c r="L8" s="144" t="s">
        <v>57</v>
      </c>
      <c r="M8" s="144"/>
      <c r="N8" s="13">
        <v>2022</v>
      </c>
    </row>
    <row r="9" spans="1:19" ht="15" customHeight="1">
      <c r="A9" s="5"/>
      <c r="B9" s="5"/>
      <c r="C9" s="6"/>
      <c r="D9" s="6"/>
      <c r="E9" s="6"/>
      <c r="F9" s="6"/>
      <c r="G9" s="6"/>
      <c r="H9" s="6"/>
      <c r="I9" s="6"/>
      <c r="J9" s="6"/>
      <c r="K9" s="145" t="s">
        <v>6</v>
      </c>
      <c r="L9" s="145"/>
      <c r="M9" s="146">
        <f>M46</f>
        <v>640</v>
      </c>
      <c r="N9" s="147"/>
    </row>
    <row r="10" spans="1:19" ht="13.5" customHeight="1">
      <c r="A10" s="5"/>
      <c r="B10" s="5" t="s">
        <v>7</v>
      </c>
      <c r="C10" s="6"/>
      <c r="D10" s="6"/>
      <c r="E10" s="6"/>
      <c r="F10" s="6"/>
      <c r="G10" s="6"/>
      <c r="H10" s="6"/>
      <c r="I10" s="6"/>
      <c r="J10" s="6"/>
      <c r="K10" s="6"/>
      <c r="L10" s="6"/>
      <c r="M10" s="6"/>
      <c r="N10" s="13"/>
    </row>
    <row r="11" spans="1:19" ht="11.25" customHeight="1">
      <c r="A11" s="85"/>
      <c r="B11" s="136">
        <f>$M$9</f>
        <v>640</v>
      </c>
      <c r="C11" s="137"/>
      <c r="D11" s="138" t="s">
        <v>72</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108</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11</v>
      </c>
      <c r="F16" s="81" t="s">
        <v>5</v>
      </c>
      <c r="G16" s="156" t="s">
        <v>57</v>
      </c>
      <c r="H16" s="144"/>
      <c r="I16" s="81" t="s">
        <v>9</v>
      </c>
      <c r="J16" s="18">
        <v>11</v>
      </c>
      <c r="K16" s="81"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81"/>
      <c r="F23" s="144" t="s">
        <v>22</v>
      </c>
      <c r="G23" s="144"/>
      <c r="H23" s="6"/>
      <c r="I23" s="6"/>
      <c r="J23" s="11"/>
      <c r="K23" s="6"/>
      <c r="L23" s="6"/>
      <c r="M23" s="6"/>
      <c r="N23" s="13"/>
    </row>
    <row r="24" spans="1:14">
      <c r="A24" s="5"/>
      <c r="B24" s="5" t="s">
        <v>23</v>
      </c>
      <c r="C24" s="6"/>
      <c r="D24" s="22"/>
      <c r="E24" s="81" t="s">
        <v>24</v>
      </c>
      <c r="F24" s="170"/>
      <c r="G24" s="171"/>
      <c r="H24" s="6" t="s">
        <v>25</v>
      </c>
      <c r="I24" s="6"/>
      <c r="J24" s="23"/>
      <c r="K24" s="6"/>
      <c r="L24" s="6"/>
      <c r="M24" s="172"/>
      <c r="N24" s="173"/>
    </row>
    <row r="25" spans="1:14">
      <c r="A25" s="5"/>
      <c r="B25" s="5" t="s">
        <v>23</v>
      </c>
      <c r="C25" s="6"/>
      <c r="D25" s="22">
        <v>1</v>
      </c>
      <c r="E25" s="81" t="s">
        <v>24</v>
      </c>
      <c r="F25" s="174">
        <v>640</v>
      </c>
      <c r="G25" s="174"/>
      <c r="H25" s="6" t="s">
        <v>26</v>
      </c>
      <c r="I25" s="6"/>
      <c r="J25" s="11"/>
      <c r="K25" s="6" t="s">
        <v>27</v>
      </c>
      <c r="L25" s="6"/>
      <c r="M25" s="175">
        <f>D24*F24+D25*F25</f>
        <v>640</v>
      </c>
      <c r="N25" s="176"/>
    </row>
    <row r="26" spans="1:14">
      <c r="A26" s="5"/>
      <c r="B26" s="21" t="s">
        <v>28</v>
      </c>
      <c r="C26" s="6"/>
      <c r="D26" s="24"/>
      <c r="E26" s="81"/>
      <c r="F26" s="177"/>
      <c r="G26" s="177"/>
      <c r="H26" s="6"/>
      <c r="I26" s="6"/>
      <c r="J26" s="6"/>
      <c r="K26" s="6"/>
      <c r="L26" s="11"/>
      <c r="M26" s="178"/>
      <c r="N26" s="179"/>
    </row>
    <row r="27" spans="1:14" ht="12" customHeight="1">
      <c r="A27" s="5"/>
      <c r="B27" s="5" t="s">
        <v>5</v>
      </c>
      <c r="C27" s="144" t="s">
        <v>29</v>
      </c>
      <c r="D27" s="144"/>
      <c r="E27" s="144"/>
      <c r="F27" s="81" t="s">
        <v>24</v>
      </c>
      <c r="G27" s="144" t="s">
        <v>109</v>
      </c>
      <c r="H27" s="144"/>
      <c r="I27" s="144"/>
      <c r="J27" s="25"/>
      <c r="K27" s="6" t="s">
        <v>30</v>
      </c>
      <c r="L27" s="6"/>
      <c r="M27" s="180"/>
      <c r="N27" s="181"/>
    </row>
    <row r="28" spans="1:14">
      <c r="A28" s="5"/>
      <c r="B28" s="5" t="s">
        <v>5</v>
      </c>
      <c r="C28" s="144" t="s">
        <v>109</v>
      </c>
      <c r="D28" s="144"/>
      <c r="E28" s="144"/>
      <c r="F28" s="81" t="s">
        <v>24</v>
      </c>
      <c r="G28" s="144" t="s">
        <v>99</v>
      </c>
      <c r="H28" s="144"/>
      <c r="I28" s="144"/>
      <c r="J28" s="25"/>
      <c r="K28" s="6" t="s">
        <v>30</v>
      </c>
      <c r="L28" s="6"/>
      <c r="M28" s="6"/>
      <c r="N28" s="26"/>
    </row>
    <row r="29" spans="1:14">
      <c r="A29" s="5"/>
      <c r="B29" s="5" t="s">
        <v>5</v>
      </c>
      <c r="C29" s="144" t="s">
        <v>31</v>
      </c>
      <c r="D29" s="144"/>
      <c r="E29" s="144"/>
      <c r="F29" s="81" t="s">
        <v>24</v>
      </c>
      <c r="G29" s="144" t="s">
        <v>31</v>
      </c>
      <c r="H29" s="144"/>
      <c r="I29" s="144"/>
      <c r="J29" s="25"/>
      <c r="K29" s="6" t="s">
        <v>30</v>
      </c>
      <c r="L29" s="6"/>
      <c r="M29" s="6"/>
      <c r="N29" s="13"/>
    </row>
    <row r="30" spans="1:14">
      <c r="A30" s="5"/>
      <c r="B30" s="5" t="s">
        <v>5</v>
      </c>
      <c r="C30" s="144"/>
      <c r="D30" s="144"/>
      <c r="E30" s="144"/>
      <c r="F30" s="81" t="s">
        <v>24</v>
      </c>
      <c r="G30" s="144"/>
      <c r="H30" s="144"/>
      <c r="I30" s="144"/>
      <c r="J30" s="25"/>
      <c r="K30" s="6" t="s">
        <v>30</v>
      </c>
      <c r="L30" s="6"/>
      <c r="M30" s="6"/>
      <c r="N30" s="13"/>
    </row>
    <row r="31" spans="1:14" ht="11.25" customHeight="1">
      <c r="A31" s="5"/>
      <c r="B31" s="5" t="s">
        <v>5</v>
      </c>
      <c r="C31" s="144"/>
      <c r="D31" s="144"/>
      <c r="E31" s="144"/>
      <c r="F31" s="81" t="s">
        <v>24</v>
      </c>
      <c r="G31" s="144"/>
      <c r="H31" s="144"/>
      <c r="I31" s="144"/>
      <c r="J31" s="25"/>
      <c r="K31" s="6" t="s">
        <v>30</v>
      </c>
      <c r="L31" s="6"/>
      <c r="M31" s="6"/>
      <c r="N31" s="13"/>
    </row>
    <row r="32" spans="1:14">
      <c r="A32" s="5"/>
      <c r="B32" s="5" t="s">
        <v>5</v>
      </c>
      <c r="C32" s="144"/>
      <c r="D32" s="144"/>
      <c r="E32" s="144"/>
      <c r="F32" s="81" t="s">
        <v>24</v>
      </c>
      <c r="G32" s="144"/>
      <c r="H32" s="144"/>
      <c r="I32" s="144"/>
      <c r="J32" s="25"/>
      <c r="K32" s="6" t="s">
        <v>30</v>
      </c>
      <c r="L32" s="6"/>
      <c r="M32" s="6"/>
      <c r="N32" s="13"/>
    </row>
    <row r="33" spans="1:15" ht="11.25" customHeight="1">
      <c r="A33" s="5"/>
      <c r="B33" s="5" t="s">
        <v>5</v>
      </c>
      <c r="C33" s="168"/>
      <c r="D33" s="168"/>
      <c r="E33" s="168"/>
      <c r="F33" s="81" t="s">
        <v>24</v>
      </c>
      <c r="G33" s="168"/>
      <c r="H33" s="168"/>
      <c r="I33" s="168"/>
      <c r="J33" s="27"/>
      <c r="K33" s="6" t="s">
        <v>30</v>
      </c>
      <c r="L33" s="6"/>
      <c r="M33" s="6"/>
      <c r="N33" s="13"/>
    </row>
    <row r="34" spans="1:15">
      <c r="A34" s="5"/>
      <c r="B34" s="5" t="s">
        <v>5</v>
      </c>
      <c r="C34" s="144"/>
      <c r="D34" s="144"/>
      <c r="E34" s="144"/>
      <c r="F34" s="81" t="s">
        <v>24</v>
      </c>
      <c r="G34" s="144"/>
      <c r="H34" s="144"/>
      <c r="I34" s="144"/>
      <c r="J34" s="25"/>
      <c r="K34" s="6" t="s">
        <v>30</v>
      </c>
      <c r="L34" s="6"/>
      <c r="M34" s="6"/>
      <c r="N34" s="13"/>
    </row>
    <row r="35" spans="1:15">
      <c r="A35" s="5"/>
      <c r="B35" s="5"/>
      <c r="C35" s="168"/>
      <c r="D35" s="168"/>
      <c r="E35" s="168"/>
      <c r="F35" s="81" t="s">
        <v>24</v>
      </c>
      <c r="G35" s="168"/>
      <c r="H35" s="168"/>
      <c r="I35" s="168"/>
      <c r="J35" s="28"/>
      <c r="K35" s="6" t="s">
        <v>30</v>
      </c>
      <c r="L35" s="6"/>
      <c r="M35" s="6"/>
      <c r="N35" s="13"/>
    </row>
    <row r="36" spans="1:15">
      <c r="A36" s="5"/>
      <c r="B36" s="5"/>
      <c r="C36" s="168"/>
      <c r="D36" s="168"/>
      <c r="E36" s="168"/>
      <c r="F36" s="81" t="s">
        <v>24</v>
      </c>
      <c r="G36" s="168"/>
      <c r="H36" s="168"/>
      <c r="I36" s="168"/>
      <c r="J36" s="28"/>
      <c r="K36" s="6" t="s">
        <v>30</v>
      </c>
      <c r="L36" s="6"/>
      <c r="M36" s="6"/>
      <c r="N36" s="13"/>
    </row>
    <row r="37" spans="1:15">
      <c r="A37" s="5"/>
      <c r="B37" s="5"/>
      <c r="C37" s="168"/>
      <c r="D37" s="168"/>
      <c r="E37" s="168"/>
      <c r="F37" s="81" t="s">
        <v>24</v>
      </c>
      <c r="G37" s="168"/>
      <c r="H37" s="168"/>
      <c r="I37" s="168"/>
      <c r="J37" s="28"/>
      <c r="K37" s="6" t="s">
        <v>30</v>
      </c>
      <c r="L37" s="6"/>
      <c r="M37" s="6"/>
      <c r="N37" s="13"/>
    </row>
    <row r="38" spans="1:15">
      <c r="A38" s="5"/>
      <c r="B38" s="5"/>
      <c r="C38" s="168"/>
      <c r="D38" s="168"/>
      <c r="E38" s="168"/>
      <c r="F38" s="81" t="s">
        <v>24</v>
      </c>
      <c r="G38" s="168"/>
      <c r="H38" s="168"/>
      <c r="I38" s="168"/>
      <c r="J38" s="28"/>
      <c r="K38" s="6" t="s">
        <v>30</v>
      </c>
      <c r="L38" s="6"/>
      <c r="M38" s="6"/>
      <c r="N38" s="13"/>
    </row>
    <row r="39" spans="1:15">
      <c r="A39" s="5"/>
      <c r="B39" s="5"/>
      <c r="C39" s="168"/>
      <c r="D39" s="168"/>
      <c r="E39" s="168"/>
      <c r="F39" s="81" t="s">
        <v>24</v>
      </c>
      <c r="G39" s="168"/>
      <c r="H39" s="168"/>
      <c r="I39" s="168"/>
      <c r="J39" s="28"/>
      <c r="K39" s="6" t="s">
        <v>30</v>
      </c>
      <c r="L39" s="6"/>
      <c r="M39" s="29"/>
      <c r="N39" s="30"/>
    </row>
    <row r="40" spans="1:15">
      <c r="A40" s="5"/>
      <c r="B40" s="5"/>
      <c r="C40" s="168"/>
      <c r="D40" s="168"/>
      <c r="E40" s="168"/>
      <c r="F40" s="81" t="s">
        <v>24</v>
      </c>
      <c r="G40" s="168"/>
      <c r="H40" s="168"/>
      <c r="I40" s="168"/>
      <c r="J40" s="28"/>
      <c r="K40" s="6" t="s">
        <v>30</v>
      </c>
      <c r="L40" s="86"/>
      <c r="M40" s="184">
        <f>M25</f>
        <v>640</v>
      </c>
      <c r="N40" s="185"/>
    </row>
    <row r="41" spans="1:15">
      <c r="A41" s="5"/>
      <c r="B41" s="5"/>
      <c r="C41" s="168"/>
      <c r="D41" s="168"/>
      <c r="E41" s="168"/>
      <c r="F41" s="81"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0</v>
      </c>
      <c r="K43" s="39"/>
      <c r="L43" s="83" t="s">
        <v>28</v>
      </c>
      <c r="M43" s="170">
        <f>J43*J44</f>
        <v>0</v>
      </c>
      <c r="N43" s="188"/>
    </row>
    <row r="44" spans="1:15">
      <c r="A44" s="5"/>
      <c r="B44" s="5"/>
      <c r="C44" s="7"/>
      <c r="D44" s="6"/>
      <c r="E44" s="6"/>
      <c r="F44" s="6"/>
      <c r="G44" s="41"/>
      <c r="H44" s="6"/>
      <c r="I44" s="84" t="s">
        <v>35</v>
      </c>
      <c r="J44" s="42">
        <v>1.6</v>
      </c>
      <c r="K44" s="189" t="s">
        <v>36</v>
      </c>
      <c r="L44" s="190"/>
      <c r="M44" s="170"/>
      <c r="N44" s="188"/>
    </row>
    <row r="45" spans="1:15">
      <c r="A45" s="5"/>
      <c r="B45" s="5"/>
      <c r="C45" s="7"/>
      <c r="D45" s="6"/>
      <c r="E45" s="6"/>
      <c r="F45" s="191">
        <v>0</v>
      </c>
      <c r="G45" s="192"/>
      <c r="H45" s="43"/>
      <c r="I45" s="43"/>
      <c r="J45" s="39"/>
      <c r="K45" s="39"/>
      <c r="L45" s="83" t="s">
        <v>37</v>
      </c>
      <c r="M45" s="193"/>
      <c r="N45" s="194"/>
    </row>
    <row r="46" spans="1:15">
      <c r="A46" s="5"/>
      <c r="B46" s="5" t="s">
        <v>38</v>
      </c>
      <c r="C46" s="6"/>
      <c r="D46" s="6"/>
      <c r="E46" s="86"/>
      <c r="F46" s="191">
        <v>0</v>
      </c>
      <c r="G46" s="192"/>
      <c r="H46" s="83"/>
      <c r="I46" s="83"/>
      <c r="J46" s="83"/>
      <c r="K46" s="6" t="s">
        <v>39</v>
      </c>
      <c r="L46" s="86"/>
      <c r="M46" s="146">
        <f>M43+M42+M40+M44+M45</f>
        <v>640</v>
      </c>
      <c r="N46" s="147"/>
      <c r="O46" s="44"/>
    </row>
    <row r="47" spans="1:15">
      <c r="A47" s="5"/>
      <c r="B47" s="5" t="s">
        <v>40</v>
      </c>
      <c r="C47" s="6"/>
      <c r="D47" s="6"/>
      <c r="E47" s="86"/>
      <c r="F47" s="197">
        <v>0</v>
      </c>
      <c r="G47" s="198"/>
      <c r="H47" s="83"/>
      <c r="I47" s="83"/>
      <c r="J47" s="83"/>
      <c r="K47" s="6" t="s">
        <v>41</v>
      </c>
      <c r="L47" s="86"/>
      <c r="M47" s="146"/>
      <c r="N47" s="147"/>
    </row>
    <row r="48" spans="1:15">
      <c r="A48" s="5"/>
      <c r="B48" s="5" t="s">
        <v>42</v>
      </c>
      <c r="C48" s="6"/>
      <c r="D48" s="6"/>
      <c r="E48" s="86"/>
      <c r="F48" s="199">
        <f>SUM(F46:G47)</f>
        <v>0</v>
      </c>
      <c r="G48" s="200"/>
      <c r="H48" s="83"/>
      <c r="I48" s="83"/>
      <c r="J48" s="83"/>
      <c r="K48" s="6"/>
      <c r="L48" s="86"/>
      <c r="M48" s="45"/>
      <c r="N48" s="46"/>
    </row>
    <row r="49" spans="1:15">
      <c r="A49" s="5"/>
      <c r="B49" s="5" t="s">
        <v>43</v>
      </c>
      <c r="C49" s="6"/>
      <c r="D49" s="6"/>
      <c r="E49" s="86"/>
      <c r="F49" s="197">
        <v>0</v>
      </c>
      <c r="G49" s="198"/>
      <c r="H49" s="83"/>
      <c r="I49" s="83"/>
      <c r="J49" s="83"/>
      <c r="K49" s="6"/>
      <c r="L49" s="86"/>
      <c r="M49" s="45"/>
      <c r="N49" s="46"/>
    </row>
    <row r="50" spans="1:15">
      <c r="A50" s="5"/>
      <c r="B50" s="5" t="s">
        <v>42</v>
      </c>
      <c r="C50" s="6"/>
      <c r="D50" s="6"/>
      <c r="E50" s="86"/>
      <c r="F50" s="199">
        <f>SUM(F48:G49)</f>
        <v>0</v>
      </c>
      <c r="G50" s="200"/>
      <c r="H50" s="83"/>
      <c r="I50" s="83"/>
      <c r="J50" s="83"/>
      <c r="K50" s="6"/>
      <c r="L50" s="86"/>
      <c r="M50" s="45"/>
      <c r="N50" s="46"/>
    </row>
    <row r="51" spans="1:15">
      <c r="A51" s="5"/>
      <c r="B51" s="5" t="s">
        <v>28</v>
      </c>
      <c r="C51" s="6"/>
      <c r="D51" s="6"/>
      <c r="E51" s="86"/>
      <c r="F51" s="191">
        <v>0</v>
      </c>
      <c r="G51" s="192"/>
      <c r="H51" s="6"/>
      <c r="I51" s="47" t="s">
        <v>44</v>
      </c>
      <c r="J51" s="36"/>
      <c r="K51" s="36"/>
      <c r="L51" s="36"/>
      <c r="M51" s="36"/>
      <c r="N51" s="48"/>
    </row>
    <row r="52" spans="1:15">
      <c r="A52" s="5"/>
      <c r="B52" s="5" t="s">
        <v>45</v>
      </c>
      <c r="C52" s="6"/>
      <c r="D52" s="6"/>
      <c r="E52" s="86"/>
      <c r="F52" s="197">
        <v>0</v>
      </c>
      <c r="G52" s="198"/>
      <c r="H52" s="6"/>
      <c r="I52" s="49"/>
      <c r="J52" s="50"/>
      <c r="K52" s="50"/>
      <c r="L52" s="50"/>
      <c r="M52" s="50"/>
      <c r="N52" s="51"/>
    </row>
    <row r="53" spans="1:15">
      <c r="A53" s="5"/>
      <c r="B53" s="5" t="s">
        <v>37</v>
      </c>
      <c r="C53" s="6"/>
      <c r="D53" s="6"/>
      <c r="E53" s="86" t="s">
        <v>46</v>
      </c>
      <c r="F53" s="197">
        <v>0</v>
      </c>
      <c r="G53" s="198"/>
      <c r="H53" s="6"/>
      <c r="I53" s="52"/>
      <c r="J53" s="50"/>
      <c r="K53" s="50"/>
      <c r="L53" s="50"/>
      <c r="M53" s="50"/>
      <c r="N53" s="51"/>
    </row>
    <row r="54" spans="1:15">
      <c r="A54" s="5"/>
      <c r="B54" s="5" t="s">
        <v>47</v>
      </c>
      <c r="C54" s="6"/>
      <c r="D54" s="6"/>
      <c r="E54" s="86"/>
      <c r="F54" s="197">
        <v>0</v>
      </c>
      <c r="G54" s="198"/>
      <c r="H54" s="53"/>
      <c r="I54" s="49"/>
      <c r="J54" s="50"/>
      <c r="K54" s="50"/>
      <c r="L54" s="50"/>
      <c r="M54" s="50"/>
      <c r="N54" s="51"/>
    </row>
    <row r="55" spans="1:15">
      <c r="A55" s="5"/>
      <c r="B55" s="5" t="s">
        <v>41</v>
      </c>
      <c r="C55" s="6"/>
      <c r="D55" s="6"/>
      <c r="E55" s="86"/>
      <c r="F55" s="201">
        <f>SUM(F50:G54)</f>
        <v>0</v>
      </c>
      <c r="G55" s="202"/>
      <c r="H55" s="6"/>
      <c r="I55" s="49"/>
      <c r="J55" s="50"/>
      <c r="K55" s="50"/>
      <c r="L55" s="50"/>
      <c r="M55" s="50"/>
      <c r="N55" s="51"/>
    </row>
    <row r="56" spans="1:15">
      <c r="A56" s="5"/>
      <c r="B56" s="5" t="s">
        <v>48</v>
      </c>
      <c r="C56" s="6"/>
      <c r="D56" s="6"/>
      <c r="E56" s="86"/>
      <c r="F56" s="203">
        <f>+M46-F55</f>
        <v>640</v>
      </c>
      <c r="G56" s="204"/>
      <c r="H56" s="6"/>
      <c r="I56" s="54"/>
      <c r="J56" s="28"/>
      <c r="K56" s="28"/>
      <c r="L56" s="28"/>
      <c r="M56" s="28"/>
      <c r="N56" s="55"/>
    </row>
    <row r="57" spans="1:15" ht="12" thickBot="1">
      <c r="A57" s="5"/>
      <c r="B57" s="56" t="s">
        <v>42</v>
      </c>
      <c r="C57" s="27"/>
      <c r="D57" s="27"/>
      <c r="E57" s="57"/>
      <c r="F57" s="195">
        <f>+F55+F56</f>
        <v>640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80"/>
      <c r="C59" s="81"/>
      <c r="D59" s="81"/>
      <c r="E59" s="81"/>
      <c r="F59" s="81"/>
      <c r="G59" s="81"/>
      <c r="H59" s="6"/>
      <c r="I59" s="81"/>
      <c r="J59" s="81"/>
      <c r="K59" s="81"/>
      <c r="L59" s="81"/>
      <c r="M59" s="81"/>
      <c r="N59" s="82"/>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70</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71</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42:E42"/>
    <mergeCell ref="G42:I42"/>
    <mergeCell ref="K42:L42"/>
    <mergeCell ref="M42:N42"/>
    <mergeCell ref="H43:I43"/>
    <mergeCell ref="M43:N43"/>
    <mergeCell ref="K44:L44"/>
    <mergeCell ref="M44:N44"/>
    <mergeCell ref="F45:G45"/>
    <mergeCell ref="M45:N45"/>
    <mergeCell ref="F46:G46"/>
    <mergeCell ref="M46:N46"/>
    <mergeCell ref="F57:G57"/>
    <mergeCell ref="F47:G47"/>
    <mergeCell ref="M47:N47"/>
    <mergeCell ref="F48:G48"/>
    <mergeCell ref="F49:G49"/>
    <mergeCell ref="F50:G50"/>
    <mergeCell ref="F51:G51"/>
    <mergeCell ref="F52:G52"/>
    <mergeCell ref="F53:G53"/>
    <mergeCell ref="F54:G54"/>
    <mergeCell ref="F55:G55"/>
    <mergeCell ref="F56:G56"/>
    <mergeCell ref="B63:G63"/>
    <mergeCell ref="I63:N63"/>
    <mergeCell ref="B64:G64"/>
    <mergeCell ref="I64:N64"/>
    <mergeCell ref="B58:G58"/>
    <mergeCell ref="I58:N58"/>
    <mergeCell ref="B60:G60"/>
    <mergeCell ref="B61:G61"/>
    <mergeCell ref="I61:N61"/>
    <mergeCell ref="B62:G62"/>
    <mergeCell ref="I62:N62"/>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34"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13</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84"/>
      <c r="M4" s="84"/>
      <c r="N4" s="10" t="s">
        <v>2</v>
      </c>
    </row>
    <row r="5" spans="1:19">
      <c r="A5" s="5"/>
      <c r="B5" s="5"/>
      <c r="C5" s="6"/>
      <c r="D5" s="6"/>
      <c r="E5" s="6"/>
      <c r="F5" s="6"/>
      <c r="G5" s="11"/>
      <c r="H5" s="6"/>
      <c r="I5" s="6"/>
      <c r="J5" s="6"/>
      <c r="K5" s="6"/>
      <c r="L5" s="84"/>
      <c r="M5" s="84"/>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9</v>
      </c>
      <c r="K8" s="81" t="s">
        <v>5</v>
      </c>
      <c r="L8" s="144" t="s">
        <v>57</v>
      </c>
      <c r="M8" s="144"/>
      <c r="N8" s="13">
        <v>2022</v>
      </c>
    </row>
    <row r="9" spans="1:19" ht="15" customHeight="1">
      <c r="A9" s="5"/>
      <c r="B9" s="5"/>
      <c r="C9" s="6"/>
      <c r="D9" s="6"/>
      <c r="E9" s="6"/>
      <c r="F9" s="6"/>
      <c r="G9" s="6"/>
      <c r="H9" s="6"/>
      <c r="I9" s="6"/>
      <c r="J9" s="6"/>
      <c r="K9" s="145" t="s">
        <v>6</v>
      </c>
      <c r="L9" s="145"/>
      <c r="M9" s="146">
        <f>M46</f>
        <v>1543.6</v>
      </c>
      <c r="N9" s="147"/>
    </row>
    <row r="10" spans="1:19" ht="13.5" customHeight="1">
      <c r="A10" s="5"/>
      <c r="B10" s="5" t="s">
        <v>7</v>
      </c>
      <c r="C10" s="6"/>
      <c r="D10" s="6"/>
      <c r="E10" s="6"/>
      <c r="F10" s="6"/>
      <c r="G10" s="6"/>
      <c r="H10" s="6"/>
      <c r="I10" s="6"/>
      <c r="J10" s="6"/>
      <c r="K10" s="6"/>
      <c r="L10" s="6"/>
      <c r="M10" s="6"/>
      <c r="N10" s="13"/>
    </row>
    <row r="11" spans="1:19" ht="11.25" customHeight="1">
      <c r="A11" s="85"/>
      <c r="B11" s="136">
        <f>$M$9</f>
        <v>1543.6</v>
      </c>
      <c r="C11" s="137"/>
      <c r="D11" s="138" t="s">
        <v>110</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108</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11</v>
      </c>
      <c r="F16" s="81" t="s">
        <v>5</v>
      </c>
      <c r="G16" s="156" t="s">
        <v>57</v>
      </c>
      <c r="H16" s="144"/>
      <c r="I16" s="81" t="s">
        <v>9</v>
      </c>
      <c r="J16" s="18">
        <v>11</v>
      </c>
      <c r="K16" s="81"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81"/>
      <c r="F23" s="144" t="s">
        <v>22</v>
      </c>
      <c r="G23" s="144"/>
      <c r="H23" s="6"/>
      <c r="I23" s="6"/>
      <c r="J23" s="11"/>
      <c r="K23" s="6"/>
      <c r="L23" s="6"/>
      <c r="M23" s="6"/>
      <c r="N23" s="13"/>
    </row>
    <row r="24" spans="1:14">
      <c r="A24" s="5"/>
      <c r="B24" s="5" t="s">
        <v>23</v>
      </c>
      <c r="C24" s="6"/>
      <c r="D24" s="22"/>
      <c r="E24" s="81" t="s">
        <v>24</v>
      </c>
      <c r="F24" s="170"/>
      <c r="G24" s="171"/>
      <c r="H24" s="6" t="s">
        <v>25</v>
      </c>
      <c r="I24" s="6"/>
      <c r="J24" s="23"/>
      <c r="K24" s="6"/>
      <c r="L24" s="6"/>
      <c r="M24" s="172"/>
      <c r="N24" s="173"/>
    </row>
    <row r="25" spans="1:14">
      <c r="A25" s="5"/>
      <c r="B25" s="5" t="s">
        <v>23</v>
      </c>
      <c r="C25" s="6"/>
      <c r="D25" s="22">
        <v>1</v>
      </c>
      <c r="E25" s="81" t="s">
        <v>24</v>
      </c>
      <c r="F25" s="174">
        <v>640</v>
      </c>
      <c r="G25" s="174"/>
      <c r="H25" s="6" t="s">
        <v>26</v>
      </c>
      <c r="I25" s="6"/>
      <c r="J25" s="11"/>
      <c r="K25" s="6" t="s">
        <v>27</v>
      </c>
      <c r="L25" s="6"/>
      <c r="M25" s="175">
        <f>D24*F24+D25*F25</f>
        <v>640</v>
      </c>
      <c r="N25" s="176"/>
    </row>
    <row r="26" spans="1:14">
      <c r="A26" s="5"/>
      <c r="B26" s="21" t="s">
        <v>28</v>
      </c>
      <c r="C26" s="6"/>
      <c r="D26" s="24"/>
      <c r="E26" s="81"/>
      <c r="F26" s="177"/>
      <c r="G26" s="177"/>
      <c r="H26" s="6"/>
      <c r="I26" s="6"/>
      <c r="J26" s="6"/>
      <c r="K26" s="6"/>
      <c r="L26" s="11"/>
      <c r="M26" s="178"/>
      <c r="N26" s="179"/>
    </row>
    <row r="27" spans="1:14" ht="12" customHeight="1">
      <c r="A27" s="5"/>
      <c r="B27" s="5" t="s">
        <v>5</v>
      </c>
      <c r="C27" s="144" t="s">
        <v>29</v>
      </c>
      <c r="D27" s="144"/>
      <c r="E27" s="144"/>
      <c r="F27" s="81" t="s">
        <v>24</v>
      </c>
      <c r="G27" s="144" t="s">
        <v>109</v>
      </c>
      <c r="H27" s="144"/>
      <c r="I27" s="144"/>
      <c r="J27" s="25">
        <v>148</v>
      </c>
      <c r="K27" s="6" t="s">
        <v>30</v>
      </c>
      <c r="L27" s="6"/>
      <c r="M27" s="180"/>
      <c r="N27" s="181"/>
    </row>
    <row r="28" spans="1:14">
      <c r="A28" s="5"/>
      <c r="B28" s="5" t="s">
        <v>5</v>
      </c>
      <c r="C28" s="144" t="s">
        <v>109</v>
      </c>
      <c r="D28" s="144"/>
      <c r="E28" s="144"/>
      <c r="F28" s="81" t="s">
        <v>24</v>
      </c>
      <c r="G28" s="144" t="s">
        <v>99</v>
      </c>
      <c r="H28" s="144"/>
      <c r="I28" s="144"/>
      <c r="J28" s="25">
        <v>148</v>
      </c>
      <c r="K28" s="6" t="s">
        <v>30</v>
      </c>
      <c r="L28" s="6"/>
      <c r="M28" s="6"/>
      <c r="N28" s="26"/>
    </row>
    <row r="29" spans="1:14">
      <c r="A29" s="5"/>
      <c r="B29" s="5" t="s">
        <v>5</v>
      </c>
      <c r="C29" s="144" t="s">
        <v>31</v>
      </c>
      <c r="D29" s="144"/>
      <c r="E29" s="144"/>
      <c r="F29" s="81" t="s">
        <v>24</v>
      </c>
      <c r="G29" s="144" t="s">
        <v>31</v>
      </c>
      <c r="H29" s="144"/>
      <c r="I29" s="144"/>
      <c r="J29" s="25">
        <v>100</v>
      </c>
      <c r="K29" s="6" t="s">
        <v>30</v>
      </c>
      <c r="L29" s="6"/>
      <c r="M29" s="6"/>
      <c r="N29" s="13"/>
    </row>
    <row r="30" spans="1:14">
      <c r="A30" s="5"/>
      <c r="B30" s="5" t="s">
        <v>5</v>
      </c>
      <c r="C30" s="144"/>
      <c r="D30" s="144"/>
      <c r="E30" s="144"/>
      <c r="F30" s="81" t="s">
        <v>24</v>
      </c>
      <c r="G30" s="144"/>
      <c r="H30" s="144"/>
      <c r="I30" s="144"/>
      <c r="J30" s="25"/>
      <c r="K30" s="6" t="s">
        <v>30</v>
      </c>
      <c r="L30" s="6"/>
      <c r="M30" s="6"/>
      <c r="N30" s="13"/>
    </row>
    <row r="31" spans="1:14" ht="11.25" customHeight="1">
      <c r="A31" s="5"/>
      <c r="B31" s="5" t="s">
        <v>5</v>
      </c>
      <c r="C31" s="144"/>
      <c r="D31" s="144"/>
      <c r="E31" s="144"/>
      <c r="F31" s="81" t="s">
        <v>24</v>
      </c>
      <c r="G31" s="144"/>
      <c r="H31" s="144"/>
      <c r="I31" s="144"/>
      <c r="J31" s="25"/>
      <c r="K31" s="6" t="s">
        <v>30</v>
      </c>
      <c r="L31" s="6"/>
      <c r="M31" s="6"/>
      <c r="N31" s="13"/>
    </row>
    <row r="32" spans="1:14">
      <c r="A32" s="5"/>
      <c r="B32" s="5" t="s">
        <v>5</v>
      </c>
      <c r="C32" s="144"/>
      <c r="D32" s="144"/>
      <c r="E32" s="144"/>
      <c r="F32" s="81" t="s">
        <v>24</v>
      </c>
      <c r="G32" s="144"/>
      <c r="H32" s="144"/>
      <c r="I32" s="144"/>
      <c r="J32" s="25"/>
      <c r="K32" s="6" t="s">
        <v>30</v>
      </c>
      <c r="L32" s="6"/>
      <c r="M32" s="6"/>
      <c r="N32" s="13"/>
    </row>
    <row r="33" spans="1:15" ht="11.25" customHeight="1">
      <c r="A33" s="5"/>
      <c r="B33" s="5" t="s">
        <v>5</v>
      </c>
      <c r="C33" s="168"/>
      <c r="D33" s="168"/>
      <c r="E33" s="168"/>
      <c r="F33" s="81" t="s">
        <v>24</v>
      </c>
      <c r="G33" s="168"/>
      <c r="H33" s="168"/>
      <c r="I33" s="168"/>
      <c r="J33" s="27"/>
      <c r="K33" s="6" t="s">
        <v>30</v>
      </c>
      <c r="L33" s="6"/>
      <c r="M33" s="6"/>
      <c r="N33" s="13"/>
    </row>
    <row r="34" spans="1:15">
      <c r="A34" s="5"/>
      <c r="B34" s="5" t="s">
        <v>5</v>
      </c>
      <c r="C34" s="144"/>
      <c r="D34" s="144"/>
      <c r="E34" s="144"/>
      <c r="F34" s="81" t="s">
        <v>24</v>
      </c>
      <c r="G34" s="144"/>
      <c r="H34" s="144"/>
      <c r="I34" s="144"/>
      <c r="J34" s="25"/>
      <c r="K34" s="6" t="s">
        <v>30</v>
      </c>
      <c r="L34" s="6"/>
      <c r="M34" s="6"/>
      <c r="N34" s="13"/>
    </row>
    <row r="35" spans="1:15">
      <c r="A35" s="5"/>
      <c r="B35" s="5"/>
      <c r="C35" s="168"/>
      <c r="D35" s="168"/>
      <c r="E35" s="168"/>
      <c r="F35" s="81" t="s">
        <v>24</v>
      </c>
      <c r="G35" s="168"/>
      <c r="H35" s="168"/>
      <c r="I35" s="168"/>
      <c r="J35" s="28"/>
      <c r="K35" s="6" t="s">
        <v>30</v>
      </c>
      <c r="L35" s="6"/>
      <c r="M35" s="6"/>
      <c r="N35" s="13"/>
    </row>
    <row r="36" spans="1:15">
      <c r="A36" s="5"/>
      <c r="B36" s="5"/>
      <c r="C36" s="168"/>
      <c r="D36" s="168"/>
      <c r="E36" s="168"/>
      <c r="F36" s="81" t="s">
        <v>24</v>
      </c>
      <c r="G36" s="168"/>
      <c r="H36" s="168"/>
      <c r="I36" s="168"/>
      <c r="J36" s="28"/>
      <c r="K36" s="6" t="s">
        <v>30</v>
      </c>
      <c r="L36" s="6"/>
      <c r="M36" s="6"/>
      <c r="N36" s="13"/>
    </row>
    <row r="37" spans="1:15">
      <c r="A37" s="5"/>
      <c r="B37" s="5"/>
      <c r="C37" s="168"/>
      <c r="D37" s="168"/>
      <c r="E37" s="168"/>
      <c r="F37" s="81" t="s">
        <v>24</v>
      </c>
      <c r="G37" s="168"/>
      <c r="H37" s="168"/>
      <c r="I37" s="168"/>
      <c r="J37" s="28"/>
      <c r="K37" s="6" t="s">
        <v>30</v>
      </c>
      <c r="L37" s="6"/>
      <c r="M37" s="6"/>
      <c r="N37" s="13"/>
    </row>
    <row r="38" spans="1:15">
      <c r="A38" s="5"/>
      <c r="B38" s="5"/>
      <c r="C38" s="168"/>
      <c r="D38" s="168"/>
      <c r="E38" s="168"/>
      <c r="F38" s="81" t="s">
        <v>24</v>
      </c>
      <c r="G38" s="168"/>
      <c r="H38" s="168"/>
      <c r="I38" s="168"/>
      <c r="J38" s="28"/>
      <c r="K38" s="6" t="s">
        <v>30</v>
      </c>
      <c r="L38" s="6"/>
      <c r="M38" s="6"/>
      <c r="N38" s="13"/>
    </row>
    <row r="39" spans="1:15">
      <c r="A39" s="5"/>
      <c r="B39" s="5"/>
      <c r="C39" s="168"/>
      <c r="D39" s="168"/>
      <c r="E39" s="168"/>
      <c r="F39" s="81" t="s">
        <v>24</v>
      </c>
      <c r="G39" s="168"/>
      <c r="H39" s="168"/>
      <c r="I39" s="168"/>
      <c r="J39" s="28"/>
      <c r="K39" s="6" t="s">
        <v>30</v>
      </c>
      <c r="L39" s="6"/>
      <c r="M39" s="29"/>
      <c r="N39" s="30"/>
    </row>
    <row r="40" spans="1:15">
      <c r="A40" s="5"/>
      <c r="B40" s="5"/>
      <c r="C40" s="168"/>
      <c r="D40" s="168"/>
      <c r="E40" s="168"/>
      <c r="F40" s="81" t="s">
        <v>24</v>
      </c>
      <c r="G40" s="168"/>
      <c r="H40" s="168"/>
      <c r="I40" s="168"/>
      <c r="J40" s="28"/>
      <c r="K40" s="6" t="s">
        <v>30</v>
      </c>
      <c r="L40" s="86"/>
      <c r="M40" s="184">
        <f>M25</f>
        <v>640</v>
      </c>
      <c r="N40" s="185"/>
    </row>
    <row r="41" spans="1:15">
      <c r="A41" s="5"/>
      <c r="B41" s="5"/>
      <c r="C41" s="168"/>
      <c r="D41" s="168"/>
      <c r="E41" s="168"/>
      <c r="F41" s="81"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f>135*2</f>
        <v>270</v>
      </c>
      <c r="N42" s="183"/>
    </row>
    <row r="43" spans="1:15">
      <c r="A43" s="5"/>
      <c r="B43" s="34"/>
      <c r="C43" s="35" t="s">
        <v>34</v>
      </c>
      <c r="D43" s="36"/>
      <c r="E43" s="36"/>
      <c r="F43" s="36"/>
      <c r="G43" s="37"/>
      <c r="H43" s="142"/>
      <c r="I43" s="142"/>
      <c r="J43" s="38">
        <f>SUM(J27:J42)</f>
        <v>396</v>
      </c>
      <c r="K43" s="39"/>
      <c r="L43" s="83" t="s">
        <v>28</v>
      </c>
      <c r="M43" s="170">
        <f>J43*J44</f>
        <v>633.6</v>
      </c>
      <c r="N43" s="188"/>
    </row>
    <row r="44" spans="1:15">
      <c r="A44" s="5"/>
      <c r="B44" s="5"/>
      <c r="C44" s="7"/>
      <c r="D44" s="6"/>
      <c r="E44" s="6"/>
      <c r="F44" s="6"/>
      <c r="G44" s="41"/>
      <c r="H44" s="6"/>
      <c r="I44" s="84" t="s">
        <v>35</v>
      </c>
      <c r="J44" s="42">
        <v>1.6</v>
      </c>
      <c r="K44" s="189" t="s">
        <v>36</v>
      </c>
      <c r="L44" s="190"/>
      <c r="M44" s="170"/>
      <c r="N44" s="188"/>
    </row>
    <row r="45" spans="1:15">
      <c r="A45" s="5"/>
      <c r="B45" s="5"/>
      <c r="C45" s="7"/>
      <c r="D45" s="6"/>
      <c r="E45" s="6"/>
      <c r="F45" s="191">
        <v>0</v>
      </c>
      <c r="G45" s="192"/>
      <c r="H45" s="43"/>
      <c r="I45" s="43"/>
      <c r="J45" s="39"/>
      <c r="K45" s="39"/>
      <c r="L45" s="83" t="s">
        <v>37</v>
      </c>
      <c r="M45" s="193"/>
      <c r="N45" s="194"/>
    </row>
    <row r="46" spans="1:15">
      <c r="A46" s="5"/>
      <c r="B46" s="5" t="s">
        <v>38</v>
      </c>
      <c r="C46" s="6"/>
      <c r="D46" s="6"/>
      <c r="E46" s="86"/>
      <c r="F46" s="191">
        <v>0</v>
      </c>
      <c r="G46" s="192"/>
      <c r="H46" s="83"/>
      <c r="I46" s="83"/>
      <c r="J46" s="83"/>
      <c r="K46" s="6" t="s">
        <v>39</v>
      </c>
      <c r="L46" s="86"/>
      <c r="M46" s="146">
        <f>M43+M42+M40+M44+M45</f>
        <v>1543.6</v>
      </c>
      <c r="N46" s="147"/>
      <c r="O46" s="44"/>
    </row>
    <row r="47" spans="1:15">
      <c r="A47" s="5"/>
      <c r="B47" s="5" t="s">
        <v>40</v>
      </c>
      <c r="C47" s="6"/>
      <c r="D47" s="6"/>
      <c r="E47" s="86"/>
      <c r="F47" s="197">
        <v>0</v>
      </c>
      <c r="G47" s="198"/>
      <c r="H47" s="83"/>
      <c r="I47" s="83"/>
      <c r="J47" s="83"/>
      <c r="K47" s="6" t="s">
        <v>41</v>
      </c>
      <c r="L47" s="86"/>
      <c r="M47" s="146"/>
      <c r="N47" s="147"/>
    </row>
    <row r="48" spans="1:15">
      <c r="A48" s="5"/>
      <c r="B48" s="5" t="s">
        <v>42</v>
      </c>
      <c r="C48" s="6"/>
      <c r="D48" s="6"/>
      <c r="E48" s="86"/>
      <c r="F48" s="199">
        <f>SUM(F46:G47)</f>
        <v>0</v>
      </c>
      <c r="G48" s="200"/>
      <c r="H48" s="83"/>
      <c r="I48" s="83"/>
      <c r="J48" s="83"/>
      <c r="K48" s="6"/>
      <c r="L48" s="86"/>
      <c r="M48" s="45"/>
      <c r="N48" s="46"/>
    </row>
    <row r="49" spans="1:15">
      <c r="A49" s="5"/>
      <c r="B49" s="5" t="s">
        <v>43</v>
      </c>
      <c r="C49" s="6"/>
      <c r="D49" s="6"/>
      <c r="E49" s="86"/>
      <c r="F49" s="197">
        <v>0</v>
      </c>
      <c r="G49" s="198"/>
      <c r="H49" s="83"/>
      <c r="I49" s="83"/>
      <c r="J49" s="83"/>
      <c r="K49" s="6"/>
      <c r="L49" s="86"/>
      <c r="M49" s="45"/>
      <c r="N49" s="46"/>
    </row>
    <row r="50" spans="1:15">
      <c r="A50" s="5"/>
      <c r="B50" s="5" t="s">
        <v>42</v>
      </c>
      <c r="C50" s="6"/>
      <c r="D50" s="6"/>
      <c r="E50" s="86"/>
      <c r="F50" s="199">
        <f>SUM(F48:G49)</f>
        <v>0</v>
      </c>
      <c r="G50" s="200"/>
      <c r="H50" s="83"/>
      <c r="I50" s="83"/>
      <c r="J50" s="83"/>
      <c r="K50" s="6"/>
      <c r="L50" s="86"/>
      <c r="M50" s="45"/>
      <c r="N50" s="46"/>
    </row>
    <row r="51" spans="1:15">
      <c r="A51" s="5"/>
      <c r="B51" s="5" t="s">
        <v>28</v>
      </c>
      <c r="C51" s="6"/>
      <c r="D51" s="6"/>
      <c r="E51" s="86"/>
      <c r="F51" s="191">
        <v>0</v>
      </c>
      <c r="G51" s="192"/>
      <c r="H51" s="6"/>
      <c r="I51" s="47" t="s">
        <v>44</v>
      </c>
      <c r="J51" s="36"/>
      <c r="K51" s="36"/>
      <c r="L51" s="36"/>
      <c r="M51" s="36"/>
      <c r="N51" s="48"/>
    </row>
    <row r="52" spans="1:15">
      <c r="A52" s="5"/>
      <c r="B52" s="5" t="s">
        <v>45</v>
      </c>
      <c r="C52" s="6"/>
      <c r="D52" s="6"/>
      <c r="E52" s="86"/>
      <c r="F52" s="197">
        <v>0</v>
      </c>
      <c r="G52" s="198"/>
      <c r="H52" s="6"/>
      <c r="I52" s="49"/>
      <c r="J52" s="50"/>
      <c r="K52" s="50"/>
      <c r="L52" s="50"/>
      <c r="M52" s="50"/>
      <c r="N52" s="51"/>
    </row>
    <row r="53" spans="1:15">
      <c r="A53" s="5"/>
      <c r="B53" s="5" t="s">
        <v>37</v>
      </c>
      <c r="C53" s="6"/>
      <c r="D53" s="6"/>
      <c r="E53" s="86" t="s">
        <v>46</v>
      </c>
      <c r="F53" s="197">
        <v>0</v>
      </c>
      <c r="G53" s="198"/>
      <c r="H53" s="6"/>
      <c r="I53" s="52"/>
      <c r="J53" s="50"/>
      <c r="K53" s="50"/>
      <c r="L53" s="50"/>
      <c r="M53" s="50"/>
      <c r="N53" s="51"/>
    </row>
    <row r="54" spans="1:15">
      <c r="A54" s="5"/>
      <c r="B54" s="5" t="s">
        <v>47</v>
      </c>
      <c r="C54" s="6"/>
      <c r="D54" s="6"/>
      <c r="E54" s="86"/>
      <c r="F54" s="197">
        <v>0</v>
      </c>
      <c r="G54" s="198"/>
      <c r="H54" s="53"/>
      <c r="I54" s="49"/>
      <c r="J54" s="50"/>
      <c r="K54" s="50"/>
      <c r="L54" s="50"/>
      <c r="M54" s="50"/>
      <c r="N54" s="51"/>
    </row>
    <row r="55" spans="1:15">
      <c r="A55" s="5"/>
      <c r="B55" s="5" t="s">
        <v>41</v>
      </c>
      <c r="C55" s="6"/>
      <c r="D55" s="6"/>
      <c r="E55" s="86"/>
      <c r="F55" s="201">
        <f>SUM(F50:G54)</f>
        <v>0</v>
      </c>
      <c r="G55" s="202"/>
      <c r="H55" s="6"/>
      <c r="I55" s="49"/>
      <c r="J55" s="50"/>
      <c r="K55" s="50"/>
      <c r="L55" s="50"/>
      <c r="M55" s="50"/>
      <c r="N55" s="51"/>
    </row>
    <row r="56" spans="1:15">
      <c r="A56" s="5"/>
      <c r="B56" s="5" t="s">
        <v>48</v>
      </c>
      <c r="C56" s="6"/>
      <c r="D56" s="6"/>
      <c r="E56" s="86"/>
      <c r="F56" s="203">
        <f>+M46-F55</f>
        <v>1543.6</v>
      </c>
      <c r="G56" s="204"/>
      <c r="H56" s="6"/>
      <c r="I56" s="54"/>
      <c r="J56" s="28"/>
      <c r="K56" s="28"/>
      <c r="L56" s="28"/>
      <c r="M56" s="28"/>
      <c r="N56" s="55"/>
    </row>
    <row r="57" spans="1:15" ht="12" thickBot="1">
      <c r="A57" s="5"/>
      <c r="B57" s="56" t="s">
        <v>42</v>
      </c>
      <c r="C57" s="27"/>
      <c r="D57" s="27"/>
      <c r="E57" s="57"/>
      <c r="F57" s="195">
        <f>+F55+F56</f>
        <v>1543.6</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80"/>
      <c r="C59" s="81"/>
      <c r="D59" s="81"/>
      <c r="E59" s="81"/>
      <c r="F59" s="81"/>
      <c r="G59" s="81"/>
      <c r="H59" s="6"/>
      <c r="I59" s="81"/>
      <c r="J59" s="81"/>
      <c r="K59" s="81"/>
      <c r="L59" s="81"/>
      <c r="M59" s="81"/>
      <c r="N59" s="82"/>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67</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68</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42:E42"/>
    <mergeCell ref="G42:I42"/>
    <mergeCell ref="K42:L42"/>
    <mergeCell ref="M42:N42"/>
    <mergeCell ref="H43:I43"/>
    <mergeCell ref="M43:N43"/>
    <mergeCell ref="K44:L44"/>
    <mergeCell ref="M44:N44"/>
    <mergeCell ref="F45:G45"/>
    <mergeCell ref="M45:N45"/>
    <mergeCell ref="F46:G46"/>
    <mergeCell ref="M46:N46"/>
    <mergeCell ref="F57:G57"/>
    <mergeCell ref="F47:G47"/>
    <mergeCell ref="M47:N47"/>
    <mergeCell ref="F48:G48"/>
    <mergeCell ref="F49:G49"/>
    <mergeCell ref="F50:G50"/>
    <mergeCell ref="F51:G51"/>
    <mergeCell ref="F52:G52"/>
    <mergeCell ref="F53:G53"/>
    <mergeCell ref="F54:G54"/>
    <mergeCell ref="F55:G55"/>
    <mergeCell ref="F56:G56"/>
    <mergeCell ref="B63:G63"/>
    <mergeCell ref="I63:N63"/>
    <mergeCell ref="B64:G64"/>
    <mergeCell ref="I64:N64"/>
    <mergeCell ref="B58:G58"/>
    <mergeCell ref="I58:N58"/>
    <mergeCell ref="B60:G60"/>
    <mergeCell ref="B61:G61"/>
    <mergeCell ref="I61:N61"/>
    <mergeCell ref="B62:G62"/>
    <mergeCell ref="I62:N62"/>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34" zoomScaleNormal="100" workbookViewId="0">
      <selection activeCell="J27" sqref="J27:J28"/>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12</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77"/>
      <c r="M4" s="77"/>
      <c r="N4" s="10" t="s">
        <v>2</v>
      </c>
    </row>
    <row r="5" spans="1:19">
      <c r="A5" s="5"/>
      <c r="B5" s="5"/>
      <c r="C5" s="6"/>
      <c r="D5" s="6"/>
      <c r="E5" s="6"/>
      <c r="F5" s="6"/>
      <c r="G5" s="11"/>
      <c r="H5" s="6"/>
      <c r="I5" s="6"/>
      <c r="J5" s="6"/>
      <c r="K5" s="6"/>
      <c r="L5" s="77"/>
      <c r="M5" s="77"/>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5</v>
      </c>
      <c r="K8" s="74" t="s">
        <v>5</v>
      </c>
      <c r="L8" s="144" t="s">
        <v>57</v>
      </c>
      <c r="M8" s="144"/>
      <c r="N8" s="13">
        <v>2022</v>
      </c>
    </row>
    <row r="9" spans="1:19" ht="15" customHeight="1">
      <c r="A9" s="5"/>
      <c r="B9" s="5"/>
      <c r="C9" s="6"/>
      <c r="D9" s="6"/>
      <c r="E9" s="6"/>
      <c r="F9" s="6"/>
      <c r="G9" s="6"/>
      <c r="H9" s="6"/>
      <c r="I9" s="6"/>
      <c r="J9" s="6"/>
      <c r="K9" s="145" t="s">
        <v>6</v>
      </c>
      <c r="L9" s="145"/>
      <c r="M9" s="146">
        <f>M46</f>
        <v>2078</v>
      </c>
      <c r="N9" s="147"/>
    </row>
    <row r="10" spans="1:19" ht="13.5" customHeight="1">
      <c r="A10" s="5"/>
      <c r="B10" s="5" t="s">
        <v>7</v>
      </c>
      <c r="C10" s="6"/>
      <c r="D10" s="6"/>
      <c r="E10" s="6"/>
      <c r="F10" s="6"/>
      <c r="G10" s="6"/>
      <c r="H10" s="6"/>
      <c r="I10" s="6"/>
      <c r="J10" s="6"/>
      <c r="K10" s="6"/>
      <c r="L10" s="6"/>
      <c r="M10" s="6"/>
      <c r="N10" s="13"/>
    </row>
    <row r="11" spans="1:19" ht="11.25" customHeight="1">
      <c r="A11" s="78"/>
      <c r="B11" s="136">
        <f>$M$9</f>
        <v>2078</v>
      </c>
      <c r="C11" s="137"/>
      <c r="D11" s="138" t="s">
        <v>107</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105</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12</v>
      </c>
      <c r="F16" s="74" t="s">
        <v>5</v>
      </c>
      <c r="G16" s="156" t="s">
        <v>57</v>
      </c>
      <c r="H16" s="144"/>
      <c r="I16" s="74" t="s">
        <v>9</v>
      </c>
      <c r="J16" s="18">
        <v>12</v>
      </c>
      <c r="K16" s="74"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74"/>
      <c r="F23" s="144" t="s">
        <v>22</v>
      </c>
      <c r="G23" s="144"/>
      <c r="H23" s="6"/>
      <c r="I23" s="6"/>
      <c r="J23" s="11"/>
      <c r="K23" s="6"/>
      <c r="L23" s="6"/>
      <c r="M23" s="6"/>
      <c r="N23" s="13"/>
    </row>
    <row r="24" spans="1:14">
      <c r="A24" s="5"/>
      <c r="B24" s="5" t="s">
        <v>23</v>
      </c>
      <c r="C24" s="6"/>
      <c r="D24" s="22"/>
      <c r="E24" s="74" t="s">
        <v>24</v>
      </c>
      <c r="F24" s="170"/>
      <c r="G24" s="171"/>
      <c r="H24" s="6" t="s">
        <v>25</v>
      </c>
      <c r="I24" s="6"/>
      <c r="J24" s="23"/>
      <c r="K24" s="6"/>
      <c r="L24" s="6"/>
      <c r="M24" s="172"/>
      <c r="N24" s="173"/>
    </row>
    <row r="25" spans="1:14">
      <c r="A25" s="5"/>
      <c r="B25" s="5" t="s">
        <v>23</v>
      </c>
      <c r="C25" s="6"/>
      <c r="D25" s="22">
        <v>1</v>
      </c>
      <c r="E25" s="74" t="s">
        <v>24</v>
      </c>
      <c r="F25" s="174">
        <v>880</v>
      </c>
      <c r="G25" s="174"/>
      <c r="H25" s="6" t="s">
        <v>26</v>
      </c>
      <c r="I25" s="6"/>
      <c r="J25" s="11"/>
      <c r="K25" s="6" t="s">
        <v>27</v>
      </c>
      <c r="L25" s="6"/>
      <c r="M25" s="175">
        <f>D24*F24+D25*F25</f>
        <v>880</v>
      </c>
      <c r="N25" s="176"/>
    </row>
    <row r="26" spans="1:14">
      <c r="A26" s="5"/>
      <c r="B26" s="21" t="s">
        <v>28</v>
      </c>
      <c r="C26" s="6"/>
      <c r="D26" s="24"/>
      <c r="E26" s="74"/>
      <c r="F26" s="177"/>
      <c r="G26" s="177"/>
      <c r="H26" s="6"/>
      <c r="I26" s="6"/>
      <c r="J26" s="6"/>
      <c r="K26" s="6"/>
      <c r="L26" s="11"/>
      <c r="M26" s="178"/>
      <c r="N26" s="179"/>
    </row>
    <row r="27" spans="1:14" ht="12" customHeight="1">
      <c r="A27" s="5"/>
      <c r="B27" s="5" t="s">
        <v>5</v>
      </c>
      <c r="C27" s="144" t="s">
        <v>29</v>
      </c>
      <c r="D27" s="144"/>
      <c r="E27" s="144"/>
      <c r="F27" s="74" t="s">
        <v>24</v>
      </c>
      <c r="G27" s="215" t="s">
        <v>106</v>
      </c>
      <c r="H27" s="215"/>
      <c r="I27" s="215"/>
      <c r="J27" s="25">
        <v>235</v>
      </c>
      <c r="K27" s="6" t="s">
        <v>30</v>
      </c>
      <c r="L27" s="6"/>
      <c r="M27" s="180"/>
      <c r="N27" s="181"/>
    </row>
    <row r="28" spans="1:14">
      <c r="A28" s="5"/>
      <c r="B28" s="5" t="s">
        <v>5</v>
      </c>
      <c r="C28" s="215" t="s">
        <v>106</v>
      </c>
      <c r="D28" s="215"/>
      <c r="E28" s="215"/>
      <c r="F28" s="74" t="s">
        <v>24</v>
      </c>
      <c r="G28" s="144" t="s">
        <v>99</v>
      </c>
      <c r="H28" s="144"/>
      <c r="I28" s="144"/>
      <c r="J28" s="25">
        <v>235</v>
      </c>
      <c r="K28" s="6" t="s">
        <v>30</v>
      </c>
      <c r="L28" s="6"/>
      <c r="M28" s="6"/>
      <c r="N28" s="26"/>
    </row>
    <row r="29" spans="1:14">
      <c r="A29" s="5"/>
      <c r="B29" s="5" t="s">
        <v>5</v>
      </c>
      <c r="C29" s="144" t="s">
        <v>31</v>
      </c>
      <c r="D29" s="144"/>
      <c r="E29" s="144"/>
      <c r="F29" s="74" t="s">
        <v>24</v>
      </c>
      <c r="G29" s="144" t="s">
        <v>31</v>
      </c>
      <c r="H29" s="144"/>
      <c r="I29" s="144"/>
      <c r="J29" s="25">
        <v>100</v>
      </c>
      <c r="K29" s="6" t="s">
        <v>30</v>
      </c>
      <c r="L29" s="6"/>
      <c r="M29" s="6"/>
      <c r="N29" s="13"/>
    </row>
    <row r="30" spans="1:14">
      <c r="A30" s="5"/>
      <c r="B30" s="5" t="s">
        <v>5</v>
      </c>
      <c r="C30" s="144"/>
      <c r="D30" s="144"/>
      <c r="E30" s="144"/>
      <c r="F30" s="74" t="s">
        <v>24</v>
      </c>
      <c r="G30" s="144"/>
      <c r="H30" s="144"/>
      <c r="I30" s="144"/>
      <c r="J30" s="25"/>
      <c r="K30" s="6" t="s">
        <v>30</v>
      </c>
      <c r="L30" s="6"/>
      <c r="M30" s="6"/>
      <c r="N30" s="13"/>
    </row>
    <row r="31" spans="1:14" ht="11.25" customHeight="1">
      <c r="A31" s="5"/>
      <c r="B31" s="5" t="s">
        <v>5</v>
      </c>
      <c r="C31" s="144"/>
      <c r="D31" s="144"/>
      <c r="E31" s="144"/>
      <c r="F31" s="74" t="s">
        <v>24</v>
      </c>
      <c r="G31" s="144"/>
      <c r="H31" s="144"/>
      <c r="I31" s="144"/>
      <c r="J31" s="25"/>
      <c r="K31" s="6" t="s">
        <v>30</v>
      </c>
      <c r="L31" s="6"/>
      <c r="M31" s="6"/>
      <c r="N31" s="13"/>
    </row>
    <row r="32" spans="1:14">
      <c r="A32" s="5"/>
      <c r="B32" s="5" t="s">
        <v>5</v>
      </c>
      <c r="C32" s="144"/>
      <c r="D32" s="144"/>
      <c r="E32" s="144"/>
      <c r="F32" s="74" t="s">
        <v>24</v>
      </c>
      <c r="G32" s="144"/>
      <c r="H32" s="144"/>
      <c r="I32" s="144"/>
      <c r="J32" s="25"/>
      <c r="K32" s="6" t="s">
        <v>30</v>
      </c>
      <c r="L32" s="6"/>
      <c r="M32" s="6"/>
      <c r="N32" s="13"/>
    </row>
    <row r="33" spans="1:15" ht="11.25" customHeight="1">
      <c r="A33" s="5"/>
      <c r="B33" s="5" t="s">
        <v>5</v>
      </c>
      <c r="C33" s="168"/>
      <c r="D33" s="168"/>
      <c r="E33" s="168"/>
      <c r="F33" s="74" t="s">
        <v>24</v>
      </c>
      <c r="G33" s="168"/>
      <c r="H33" s="168"/>
      <c r="I33" s="168"/>
      <c r="J33" s="27"/>
      <c r="K33" s="6" t="s">
        <v>30</v>
      </c>
      <c r="L33" s="6"/>
      <c r="M33" s="6"/>
      <c r="N33" s="13"/>
    </row>
    <row r="34" spans="1:15">
      <c r="A34" s="5"/>
      <c r="B34" s="5" t="s">
        <v>5</v>
      </c>
      <c r="C34" s="144"/>
      <c r="D34" s="144"/>
      <c r="E34" s="144"/>
      <c r="F34" s="74" t="s">
        <v>24</v>
      </c>
      <c r="G34" s="144"/>
      <c r="H34" s="144"/>
      <c r="I34" s="144"/>
      <c r="J34" s="25"/>
      <c r="K34" s="6" t="s">
        <v>30</v>
      </c>
      <c r="L34" s="6"/>
      <c r="M34" s="6"/>
      <c r="N34" s="13"/>
    </row>
    <row r="35" spans="1:15">
      <c r="A35" s="5"/>
      <c r="B35" s="5"/>
      <c r="C35" s="168"/>
      <c r="D35" s="168"/>
      <c r="E35" s="168"/>
      <c r="F35" s="74" t="s">
        <v>24</v>
      </c>
      <c r="G35" s="168"/>
      <c r="H35" s="168"/>
      <c r="I35" s="168"/>
      <c r="J35" s="28"/>
      <c r="K35" s="6" t="s">
        <v>30</v>
      </c>
      <c r="L35" s="6"/>
      <c r="M35" s="6"/>
      <c r="N35" s="13"/>
    </row>
    <row r="36" spans="1:15">
      <c r="A36" s="5"/>
      <c r="B36" s="5"/>
      <c r="C36" s="168"/>
      <c r="D36" s="168"/>
      <c r="E36" s="168"/>
      <c r="F36" s="74" t="s">
        <v>24</v>
      </c>
      <c r="G36" s="168"/>
      <c r="H36" s="168"/>
      <c r="I36" s="168"/>
      <c r="J36" s="28"/>
      <c r="K36" s="6" t="s">
        <v>30</v>
      </c>
      <c r="L36" s="6"/>
      <c r="M36" s="6"/>
      <c r="N36" s="13"/>
    </row>
    <row r="37" spans="1:15">
      <c r="A37" s="5"/>
      <c r="B37" s="5"/>
      <c r="C37" s="168"/>
      <c r="D37" s="168"/>
      <c r="E37" s="168"/>
      <c r="F37" s="74" t="s">
        <v>24</v>
      </c>
      <c r="G37" s="168"/>
      <c r="H37" s="168"/>
      <c r="I37" s="168"/>
      <c r="J37" s="28"/>
      <c r="K37" s="6" t="s">
        <v>30</v>
      </c>
      <c r="L37" s="6"/>
      <c r="M37" s="6"/>
      <c r="N37" s="13"/>
    </row>
    <row r="38" spans="1:15">
      <c r="A38" s="5"/>
      <c r="B38" s="5"/>
      <c r="C38" s="168"/>
      <c r="D38" s="168"/>
      <c r="E38" s="168"/>
      <c r="F38" s="74" t="s">
        <v>24</v>
      </c>
      <c r="G38" s="168"/>
      <c r="H38" s="168"/>
      <c r="I38" s="168"/>
      <c r="J38" s="28"/>
      <c r="K38" s="6" t="s">
        <v>30</v>
      </c>
      <c r="L38" s="6"/>
      <c r="M38" s="6"/>
      <c r="N38" s="13"/>
    </row>
    <row r="39" spans="1:15">
      <c r="A39" s="5"/>
      <c r="B39" s="5"/>
      <c r="C39" s="168"/>
      <c r="D39" s="168"/>
      <c r="E39" s="168"/>
      <c r="F39" s="74" t="s">
        <v>24</v>
      </c>
      <c r="G39" s="168"/>
      <c r="H39" s="168"/>
      <c r="I39" s="168"/>
      <c r="J39" s="28"/>
      <c r="K39" s="6" t="s">
        <v>30</v>
      </c>
      <c r="L39" s="6"/>
      <c r="M39" s="29"/>
      <c r="N39" s="30"/>
    </row>
    <row r="40" spans="1:15">
      <c r="A40" s="5"/>
      <c r="B40" s="5"/>
      <c r="C40" s="168"/>
      <c r="D40" s="168"/>
      <c r="E40" s="168"/>
      <c r="F40" s="74" t="s">
        <v>24</v>
      </c>
      <c r="G40" s="168"/>
      <c r="H40" s="168"/>
      <c r="I40" s="168"/>
      <c r="J40" s="28"/>
      <c r="K40" s="6" t="s">
        <v>30</v>
      </c>
      <c r="L40" s="79"/>
      <c r="M40" s="184">
        <f>M25</f>
        <v>880</v>
      </c>
      <c r="N40" s="185"/>
    </row>
    <row r="41" spans="1:15">
      <c r="A41" s="5"/>
      <c r="B41" s="5"/>
      <c r="C41" s="168"/>
      <c r="D41" s="168"/>
      <c r="E41" s="168"/>
      <c r="F41" s="74"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f>143*2</f>
        <v>286</v>
      </c>
      <c r="N42" s="183"/>
    </row>
    <row r="43" spans="1:15">
      <c r="A43" s="5"/>
      <c r="B43" s="34"/>
      <c r="C43" s="35" t="s">
        <v>34</v>
      </c>
      <c r="D43" s="36"/>
      <c r="E43" s="36"/>
      <c r="F43" s="36"/>
      <c r="G43" s="37"/>
      <c r="H43" s="142"/>
      <c r="I43" s="142"/>
      <c r="J43" s="38">
        <f>SUM(J27:J42)</f>
        <v>570</v>
      </c>
      <c r="K43" s="39"/>
      <c r="L43" s="76" t="s">
        <v>28</v>
      </c>
      <c r="M43" s="170">
        <f>J43*J44</f>
        <v>912</v>
      </c>
      <c r="N43" s="188"/>
    </row>
    <row r="44" spans="1:15">
      <c r="A44" s="5"/>
      <c r="B44" s="5"/>
      <c r="C44" s="7"/>
      <c r="D44" s="6"/>
      <c r="E44" s="6"/>
      <c r="F44" s="6"/>
      <c r="G44" s="41"/>
      <c r="H44" s="6"/>
      <c r="I44" s="77" t="s">
        <v>35</v>
      </c>
      <c r="J44" s="42">
        <v>1.6</v>
      </c>
      <c r="K44" s="189" t="s">
        <v>36</v>
      </c>
      <c r="L44" s="190"/>
      <c r="M44" s="170"/>
      <c r="N44" s="188"/>
    </row>
    <row r="45" spans="1:15">
      <c r="A45" s="5"/>
      <c r="B45" s="5"/>
      <c r="C45" s="7"/>
      <c r="D45" s="6"/>
      <c r="E45" s="6"/>
      <c r="F45" s="191">
        <v>0</v>
      </c>
      <c r="G45" s="192"/>
      <c r="H45" s="43"/>
      <c r="I45" s="43"/>
      <c r="J45" s="39"/>
      <c r="K45" s="39"/>
      <c r="L45" s="76" t="s">
        <v>37</v>
      </c>
      <c r="M45" s="193"/>
      <c r="N45" s="194"/>
    </row>
    <row r="46" spans="1:15">
      <c r="A46" s="5"/>
      <c r="B46" s="5" t="s">
        <v>38</v>
      </c>
      <c r="C46" s="6"/>
      <c r="D46" s="6"/>
      <c r="E46" s="79"/>
      <c r="F46" s="191">
        <v>0</v>
      </c>
      <c r="G46" s="192"/>
      <c r="H46" s="76"/>
      <c r="I46" s="76"/>
      <c r="J46" s="76"/>
      <c r="K46" s="6" t="s">
        <v>39</v>
      </c>
      <c r="L46" s="79"/>
      <c r="M46" s="146">
        <f>M43+M42+M40+M44+M45</f>
        <v>2078</v>
      </c>
      <c r="N46" s="147"/>
      <c r="O46" s="44"/>
    </row>
    <row r="47" spans="1:15">
      <c r="A47" s="5"/>
      <c r="B47" s="5" t="s">
        <v>40</v>
      </c>
      <c r="C47" s="6"/>
      <c r="D47" s="6"/>
      <c r="E47" s="79"/>
      <c r="F47" s="197">
        <v>0</v>
      </c>
      <c r="G47" s="198"/>
      <c r="H47" s="76"/>
      <c r="I47" s="76"/>
      <c r="J47" s="76"/>
      <c r="K47" s="6" t="s">
        <v>41</v>
      </c>
      <c r="L47" s="79"/>
      <c r="M47" s="146"/>
      <c r="N47" s="147"/>
    </row>
    <row r="48" spans="1:15">
      <c r="A48" s="5"/>
      <c r="B48" s="5" t="s">
        <v>42</v>
      </c>
      <c r="C48" s="6"/>
      <c r="D48" s="6"/>
      <c r="E48" s="79"/>
      <c r="F48" s="199">
        <f>SUM(F46:G47)</f>
        <v>0</v>
      </c>
      <c r="G48" s="200"/>
      <c r="H48" s="76"/>
      <c r="I48" s="76"/>
      <c r="J48" s="76"/>
      <c r="K48" s="6"/>
      <c r="L48" s="79"/>
      <c r="M48" s="45"/>
      <c r="N48" s="46"/>
    </row>
    <row r="49" spans="1:15">
      <c r="A49" s="5"/>
      <c r="B49" s="5" t="s">
        <v>43</v>
      </c>
      <c r="C49" s="6"/>
      <c r="D49" s="6"/>
      <c r="E49" s="79"/>
      <c r="F49" s="197">
        <v>0</v>
      </c>
      <c r="G49" s="198"/>
      <c r="H49" s="76"/>
      <c r="I49" s="76"/>
      <c r="J49" s="76"/>
      <c r="K49" s="6"/>
      <c r="L49" s="79"/>
      <c r="M49" s="45"/>
      <c r="N49" s="46"/>
    </row>
    <row r="50" spans="1:15">
      <c r="A50" s="5"/>
      <c r="B50" s="5" t="s">
        <v>42</v>
      </c>
      <c r="C50" s="6"/>
      <c r="D50" s="6"/>
      <c r="E50" s="79"/>
      <c r="F50" s="199">
        <f>SUM(F48:G49)</f>
        <v>0</v>
      </c>
      <c r="G50" s="200"/>
      <c r="H50" s="76"/>
      <c r="I50" s="76"/>
      <c r="J50" s="76"/>
      <c r="K50" s="6"/>
      <c r="L50" s="79"/>
      <c r="M50" s="45"/>
      <c r="N50" s="46"/>
    </row>
    <row r="51" spans="1:15">
      <c r="A51" s="5"/>
      <c r="B51" s="5" t="s">
        <v>28</v>
      </c>
      <c r="C51" s="6"/>
      <c r="D51" s="6"/>
      <c r="E51" s="79"/>
      <c r="F51" s="191">
        <v>0</v>
      </c>
      <c r="G51" s="192"/>
      <c r="H51" s="6"/>
      <c r="I51" s="47" t="s">
        <v>44</v>
      </c>
      <c r="J51" s="36"/>
      <c r="K51" s="36"/>
      <c r="L51" s="36"/>
      <c r="M51" s="36"/>
      <c r="N51" s="48"/>
    </row>
    <row r="52" spans="1:15">
      <c r="A52" s="5"/>
      <c r="B52" s="5" t="s">
        <v>45</v>
      </c>
      <c r="C52" s="6"/>
      <c r="D52" s="6"/>
      <c r="E52" s="79"/>
      <c r="F52" s="197">
        <v>0</v>
      </c>
      <c r="G52" s="198"/>
      <c r="H52" s="6"/>
      <c r="I52" s="49"/>
      <c r="J52" s="50"/>
      <c r="K52" s="50"/>
      <c r="L52" s="50"/>
      <c r="M52" s="50"/>
      <c r="N52" s="51"/>
    </row>
    <row r="53" spans="1:15">
      <c r="A53" s="5"/>
      <c r="B53" s="5" t="s">
        <v>37</v>
      </c>
      <c r="C53" s="6"/>
      <c r="D53" s="6"/>
      <c r="E53" s="79" t="s">
        <v>46</v>
      </c>
      <c r="F53" s="197">
        <v>0</v>
      </c>
      <c r="G53" s="198"/>
      <c r="H53" s="6"/>
      <c r="I53" s="52"/>
      <c r="J53" s="50"/>
      <c r="K53" s="50"/>
      <c r="L53" s="50"/>
      <c r="M53" s="50"/>
      <c r="N53" s="51"/>
    </row>
    <row r="54" spans="1:15">
      <c r="A54" s="5"/>
      <c r="B54" s="5" t="s">
        <v>47</v>
      </c>
      <c r="C54" s="6"/>
      <c r="D54" s="6"/>
      <c r="E54" s="79"/>
      <c r="F54" s="197">
        <v>0</v>
      </c>
      <c r="G54" s="198"/>
      <c r="H54" s="53"/>
      <c r="I54" s="49"/>
      <c r="J54" s="50"/>
      <c r="K54" s="50"/>
      <c r="L54" s="50"/>
      <c r="M54" s="50"/>
      <c r="N54" s="51"/>
    </row>
    <row r="55" spans="1:15">
      <c r="A55" s="5"/>
      <c r="B55" s="5" t="s">
        <v>41</v>
      </c>
      <c r="C55" s="6"/>
      <c r="D55" s="6"/>
      <c r="E55" s="79"/>
      <c r="F55" s="201">
        <f>SUM(F50:G54)</f>
        <v>0</v>
      </c>
      <c r="G55" s="202"/>
      <c r="H55" s="6"/>
      <c r="I55" s="49"/>
      <c r="J55" s="50"/>
      <c r="K55" s="50"/>
      <c r="L55" s="50"/>
      <c r="M55" s="50"/>
      <c r="N55" s="51"/>
    </row>
    <row r="56" spans="1:15">
      <c r="A56" s="5"/>
      <c r="B56" s="5" t="s">
        <v>48</v>
      </c>
      <c r="C56" s="6"/>
      <c r="D56" s="6"/>
      <c r="E56" s="79"/>
      <c r="F56" s="203">
        <f>+M46-F55</f>
        <v>2078</v>
      </c>
      <c r="G56" s="204"/>
      <c r="H56" s="6"/>
      <c r="I56" s="54"/>
      <c r="J56" s="28"/>
      <c r="K56" s="28"/>
      <c r="L56" s="28"/>
      <c r="M56" s="28"/>
      <c r="N56" s="55"/>
    </row>
    <row r="57" spans="1:15" ht="12" thickBot="1">
      <c r="A57" s="5"/>
      <c r="B57" s="56" t="s">
        <v>42</v>
      </c>
      <c r="C57" s="27"/>
      <c r="D57" s="27"/>
      <c r="E57" s="57"/>
      <c r="F57" s="195">
        <f>+F55+F56</f>
        <v>2078</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73"/>
      <c r="C59" s="74"/>
      <c r="D59" s="74"/>
      <c r="E59" s="74"/>
      <c r="F59" s="74"/>
      <c r="G59" s="74"/>
      <c r="H59" s="6"/>
      <c r="I59" s="74"/>
      <c r="J59" s="74"/>
      <c r="K59" s="74"/>
      <c r="L59" s="74"/>
      <c r="M59" s="74"/>
      <c r="N59" s="75"/>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83</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88</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63:G63"/>
    <mergeCell ref="I63:N63"/>
    <mergeCell ref="B64:G64"/>
    <mergeCell ref="I64:N64"/>
    <mergeCell ref="B58:G58"/>
    <mergeCell ref="I58:N58"/>
    <mergeCell ref="B60:G60"/>
    <mergeCell ref="B61:G61"/>
    <mergeCell ref="I61:N61"/>
    <mergeCell ref="B62:G62"/>
    <mergeCell ref="I62:N62"/>
    <mergeCell ref="F57:G57"/>
    <mergeCell ref="F47:G47"/>
    <mergeCell ref="M47:N47"/>
    <mergeCell ref="F48:G48"/>
    <mergeCell ref="F49:G49"/>
    <mergeCell ref="F50:G50"/>
    <mergeCell ref="F51:G51"/>
    <mergeCell ref="F52:G52"/>
    <mergeCell ref="F53:G53"/>
    <mergeCell ref="F54:G54"/>
    <mergeCell ref="F55:G55"/>
    <mergeCell ref="F56:G56"/>
    <mergeCell ref="K44:L44"/>
    <mergeCell ref="M44:N44"/>
    <mergeCell ref="F45:G45"/>
    <mergeCell ref="M45:N45"/>
    <mergeCell ref="F46:G46"/>
    <mergeCell ref="M46:N46"/>
    <mergeCell ref="C42:E42"/>
    <mergeCell ref="G42:I42"/>
    <mergeCell ref="K42:L42"/>
    <mergeCell ref="M42:N42"/>
    <mergeCell ref="H43:I43"/>
    <mergeCell ref="M43:N43"/>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34" zoomScaleNormal="100" workbookViewId="0">
      <selection activeCell="D12" sqref="D1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11</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77"/>
      <c r="M4" s="77"/>
      <c r="N4" s="10" t="s">
        <v>2</v>
      </c>
    </row>
    <row r="5" spans="1:19">
      <c r="A5" s="5"/>
      <c r="B5" s="5"/>
      <c r="C5" s="6"/>
      <c r="D5" s="6"/>
      <c r="E5" s="6"/>
      <c r="F5" s="6"/>
      <c r="G5" s="11"/>
      <c r="H5" s="6"/>
      <c r="I5" s="6"/>
      <c r="J5" s="6"/>
      <c r="K5" s="6"/>
      <c r="L5" s="77"/>
      <c r="M5" s="77"/>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5</v>
      </c>
      <c r="K8" s="74" t="s">
        <v>5</v>
      </c>
      <c r="L8" s="144" t="s">
        <v>57</v>
      </c>
      <c r="M8" s="144"/>
      <c r="N8" s="13">
        <v>2022</v>
      </c>
    </row>
    <row r="9" spans="1:19" ht="15" customHeight="1">
      <c r="A9" s="5"/>
      <c r="B9" s="5"/>
      <c r="C9" s="6"/>
      <c r="D9" s="6"/>
      <c r="E9" s="6"/>
      <c r="F9" s="6"/>
      <c r="G9" s="6"/>
      <c r="H9" s="6"/>
      <c r="I9" s="6"/>
      <c r="J9" s="6"/>
      <c r="K9" s="145" t="s">
        <v>6</v>
      </c>
      <c r="L9" s="145"/>
      <c r="M9" s="146">
        <f>M46</f>
        <v>1760</v>
      </c>
      <c r="N9" s="147"/>
    </row>
    <row r="10" spans="1:19" ht="13.5" customHeight="1">
      <c r="A10" s="5"/>
      <c r="B10" s="5" t="s">
        <v>7</v>
      </c>
      <c r="C10" s="6"/>
      <c r="D10" s="6"/>
      <c r="E10" s="6"/>
      <c r="F10" s="6"/>
      <c r="G10" s="6"/>
      <c r="H10" s="6"/>
      <c r="I10" s="6"/>
      <c r="J10" s="6"/>
      <c r="K10" s="6"/>
      <c r="L10" s="6"/>
      <c r="M10" s="6"/>
      <c r="N10" s="13"/>
    </row>
    <row r="11" spans="1:19" ht="11.25" customHeight="1">
      <c r="A11" s="78"/>
      <c r="B11" s="136">
        <f>$M$9</f>
        <v>1760</v>
      </c>
      <c r="C11" s="137"/>
      <c r="D11" s="138" t="s">
        <v>104</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96</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11</v>
      </c>
      <c r="F16" s="74" t="s">
        <v>5</v>
      </c>
      <c r="G16" s="156" t="s">
        <v>57</v>
      </c>
      <c r="H16" s="144"/>
      <c r="I16" s="74" t="s">
        <v>9</v>
      </c>
      <c r="J16" s="18">
        <v>12</v>
      </c>
      <c r="K16" s="74"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74"/>
      <c r="F23" s="144" t="s">
        <v>22</v>
      </c>
      <c r="G23" s="144"/>
      <c r="H23" s="6"/>
      <c r="I23" s="6"/>
      <c r="J23" s="11"/>
      <c r="K23" s="6"/>
      <c r="L23" s="6"/>
      <c r="M23" s="6"/>
      <c r="N23" s="13"/>
    </row>
    <row r="24" spans="1:14">
      <c r="A24" s="5"/>
      <c r="B24" s="5" t="s">
        <v>23</v>
      </c>
      <c r="C24" s="6"/>
      <c r="D24" s="22">
        <v>1</v>
      </c>
      <c r="E24" s="74" t="s">
        <v>24</v>
      </c>
      <c r="F24" s="170">
        <v>1120</v>
      </c>
      <c r="G24" s="171"/>
      <c r="H24" s="6" t="s">
        <v>25</v>
      </c>
      <c r="I24" s="6"/>
      <c r="J24" s="23"/>
      <c r="K24" s="6"/>
      <c r="L24" s="6"/>
      <c r="M24" s="172"/>
      <c r="N24" s="173"/>
    </row>
    <row r="25" spans="1:14">
      <c r="A25" s="5"/>
      <c r="B25" s="5" t="s">
        <v>23</v>
      </c>
      <c r="C25" s="6"/>
      <c r="D25" s="22">
        <v>1</v>
      </c>
      <c r="E25" s="74" t="s">
        <v>24</v>
      </c>
      <c r="F25" s="174">
        <v>640</v>
      </c>
      <c r="G25" s="174"/>
      <c r="H25" s="6" t="s">
        <v>26</v>
      </c>
      <c r="I25" s="6"/>
      <c r="J25" s="11"/>
      <c r="K25" s="6" t="s">
        <v>27</v>
      </c>
      <c r="L25" s="6"/>
      <c r="M25" s="175">
        <f>D24*F24+D25*F25</f>
        <v>1760</v>
      </c>
      <c r="N25" s="176"/>
    </row>
    <row r="26" spans="1:14">
      <c r="A26" s="5"/>
      <c r="B26" s="21" t="s">
        <v>28</v>
      </c>
      <c r="C26" s="6"/>
      <c r="D26" s="24"/>
      <c r="E26" s="74"/>
      <c r="F26" s="177"/>
      <c r="G26" s="177"/>
      <c r="H26" s="6"/>
      <c r="I26" s="6"/>
      <c r="J26" s="6"/>
      <c r="K26" s="6"/>
      <c r="L26" s="11"/>
      <c r="M26" s="178"/>
      <c r="N26" s="179"/>
    </row>
    <row r="27" spans="1:14" ht="12">
      <c r="A27" s="5"/>
      <c r="B27" s="5" t="s">
        <v>5</v>
      </c>
      <c r="C27" s="144" t="s">
        <v>29</v>
      </c>
      <c r="D27" s="144"/>
      <c r="E27" s="144"/>
      <c r="F27" s="74" t="s">
        <v>24</v>
      </c>
      <c r="G27" s="144" t="s">
        <v>97</v>
      </c>
      <c r="H27" s="144"/>
      <c r="I27" s="144"/>
      <c r="J27" s="25"/>
      <c r="K27" s="6" t="s">
        <v>30</v>
      </c>
      <c r="L27" s="6"/>
      <c r="M27" s="180"/>
      <c r="N27" s="181"/>
    </row>
    <row r="28" spans="1:14">
      <c r="A28" s="5"/>
      <c r="B28" s="5" t="s">
        <v>5</v>
      </c>
      <c r="C28" s="144" t="s">
        <v>98</v>
      </c>
      <c r="D28" s="144"/>
      <c r="E28" s="144"/>
      <c r="F28" s="74" t="s">
        <v>24</v>
      </c>
      <c r="G28" s="144" t="s">
        <v>99</v>
      </c>
      <c r="H28" s="144"/>
      <c r="I28" s="144"/>
      <c r="J28" s="25"/>
      <c r="K28" s="6" t="s">
        <v>30</v>
      </c>
      <c r="L28" s="6"/>
      <c r="M28" s="6"/>
      <c r="N28" s="26"/>
    </row>
    <row r="29" spans="1:14">
      <c r="A29" s="5"/>
      <c r="B29" s="5" t="s">
        <v>5</v>
      </c>
      <c r="C29" s="144" t="s">
        <v>31</v>
      </c>
      <c r="D29" s="144"/>
      <c r="E29" s="144"/>
      <c r="F29" s="74" t="s">
        <v>24</v>
      </c>
      <c r="G29" s="144" t="s">
        <v>31</v>
      </c>
      <c r="H29" s="144"/>
      <c r="I29" s="144"/>
      <c r="J29" s="25"/>
      <c r="K29" s="6" t="s">
        <v>30</v>
      </c>
      <c r="L29" s="6"/>
      <c r="M29" s="6"/>
      <c r="N29" s="13"/>
    </row>
    <row r="30" spans="1:14">
      <c r="A30" s="5"/>
      <c r="B30" s="5" t="s">
        <v>5</v>
      </c>
      <c r="C30" s="144"/>
      <c r="D30" s="144"/>
      <c r="E30" s="144"/>
      <c r="F30" s="74" t="s">
        <v>24</v>
      </c>
      <c r="G30" s="144"/>
      <c r="H30" s="144"/>
      <c r="I30" s="144"/>
      <c r="J30" s="25"/>
      <c r="K30" s="6" t="s">
        <v>30</v>
      </c>
      <c r="L30" s="6"/>
      <c r="M30" s="6"/>
      <c r="N30" s="13"/>
    </row>
    <row r="31" spans="1:14" ht="11.25" customHeight="1">
      <c r="A31" s="5"/>
      <c r="B31" s="5" t="s">
        <v>5</v>
      </c>
      <c r="C31" s="144"/>
      <c r="D31" s="144"/>
      <c r="E31" s="144"/>
      <c r="F31" s="74" t="s">
        <v>24</v>
      </c>
      <c r="G31" s="144"/>
      <c r="H31" s="144"/>
      <c r="I31" s="144"/>
      <c r="J31" s="25"/>
      <c r="K31" s="6" t="s">
        <v>30</v>
      </c>
      <c r="L31" s="6"/>
      <c r="M31" s="6"/>
      <c r="N31" s="13"/>
    </row>
    <row r="32" spans="1:14">
      <c r="A32" s="5"/>
      <c r="B32" s="5" t="s">
        <v>5</v>
      </c>
      <c r="C32" s="144"/>
      <c r="D32" s="144"/>
      <c r="E32" s="144"/>
      <c r="F32" s="74" t="s">
        <v>24</v>
      </c>
      <c r="G32" s="144"/>
      <c r="H32" s="144"/>
      <c r="I32" s="144"/>
      <c r="J32" s="25"/>
      <c r="K32" s="6" t="s">
        <v>30</v>
      </c>
      <c r="L32" s="6"/>
      <c r="M32" s="6"/>
      <c r="N32" s="13"/>
    </row>
    <row r="33" spans="1:15" ht="11.25" customHeight="1">
      <c r="A33" s="5"/>
      <c r="B33" s="5" t="s">
        <v>5</v>
      </c>
      <c r="C33" s="168"/>
      <c r="D33" s="168"/>
      <c r="E33" s="168"/>
      <c r="F33" s="74" t="s">
        <v>24</v>
      </c>
      <c r="G33" s="168"/>
      <c r="H33" s="168"/>
      <c r="I33" s="168"/>
      <c r="J33" s="27"/>
      <c r="K33" s="6" t="s">
        <v>30</v>
      </c>
      <c r="L33" s="6"/>
      <c r="M33" s="6"/>
      <c r="N33" s="13"/>
    </row>
    <row r="34" spans="1:15">
      <c r="A34" s="5"/>
      <c r="B34" s="5" t="s">
        <v>5</v>
      </c>
      <c r="C34" s="144"/>
      <c r="D34" s="144"/>
      <c r="E34" s="144"/>
      <c r="F34" s="74" t="s">
        <v>24</v>
      </c>
      <c r="G34" s="144"/>
      <c r="H34" s="144"/>
      <c r="I34" s="144"/>
      <c r="J34" s="25"/>
      <c r="K34" s="6" t="s">
        <v>30</v>
      </c>
      <c r="L34" s="6"/>
      <c r="M34" s="6"/>
      <c r="N34" s="13"/>
    </row>
    <row r="35" spans="1:15">
      <c r="A35" s="5"/>
      <c r="B35" s="5"/>
      <c r="C35" s="168"/>
      <c r="D35" s="168"/>
      <c r="E35" s="168"/>
      <c r="F35" s="74" t="s">
        <v>24</v>
      </c>
      <c r="G35" s="168"/>
      <c r="H35" s="168"/>
      <c r="I35" s="168"/>
      <c r="J35" s="28"/>
      <c r="K35" s="6" t="s">
        <v>30</v>
      </c>
      <c r="L35" s="6"/>
      <c r="M35" s="6"/>
      <c r="N35" s="13"/>
    </row>
    <row r="36" spans="1:15">
      <c r="A36" s="5"/>
      <c r="B36" s="5"/>
      <c r="C36" s="168"/>
      <c r="D36" s="168"/>
      <c r="E36" s="168"/>
      <c r="F36" s="74" t="s">
        <v>24</v>
      </c>
      <c r="G36" s="168"/>
      <c r="H36" s="168"/>
      <c r="I36" s="168"/>
      <c r="J36" s="28"/>
      <c r="K36" s="6" t="s">
        <v>30</v>
      </c>
      <c r="L36" s="6"/>
      <c r="M36" s="6"/>
      <c r="N36" s="13"/>
    </row>
    <row r="37" spans="1:15">
      <c r="A37" s="5"/>
      <c r="B37" s="5"/>
      <c r="C37" s="168"/>
      <c r="D37" s="168"/>
      <c r="E37" s="168"/>
      <c r="F37" s="74" t="s">
        <v>24</v>
      </c>
      <c r="G37" s="168"/>
      <c r="H37" s="168"/>
      <c r="I37" s="168"/>
      <c r="J37" s="28"/>
      <c r="K37" s="6" t="s">
        <v>30</v>
      </c>
      <c r="L37" s="6"/>
      <c r="M37" s="6"/>
      <c r="N37" s="13"/>
    </row>
    <row r="38" spans="1:15">
      <c r="A38" s="5"/>
      <c r="B38" s="5"/>
      <c r="C38" s="168"/>
      <c r="D38" s="168"/>
      <c r="E38" s="168"/>
      <c r="F38" s="74" t="s">
        <v>24</v>
      </c>
      <c r="G38" s="168"/>
      <c r="H38" s="168"/>
      <c r="I38" s="168"/>
      <c r="J38" s="28"/>
      <c r="K38" s="6" t="s">
        <v>30</v>
      </c>
      <c r="L38" s="6"/>
      <c r="M38" s="6"/>
      <c r="N38" s="13"/>
    </row>
    <row r="39" spans="1:15">
      <c r="A39" s="5"/>
      <c r="B39" s="5"/>
      <c r="C39" s="168"/>
      <c r="D39" s="168"/>
      <c r="E39" s="168"/>
      <c r="F39" s="74" t="s">
        <v>24</v>
      </c>
      <c r="G39" s="168"/>
      <c r="H39" s="168"/>
      <c r="I39" s="168"/>
      <c r="J39" s="28"/>
      <c r="K39" s="6" t="s">
        <v>30</v>
      </c>
      <c r="L39" s="6"/>
      <c r="M39" s="29"/>
      <c r="N39" s="30"/>
    </row>
    <row r="40" spans="1:15">
      <c r="A40" s="5"/>
      <c r="B40" s="5"/>
      <c r="C40" s="168"/>
      <c r="D40" s="168"/>
      <c r="E40" s="168"/>
      <c r="F40" s="74" t="s">
        <v>24</v>
      </c>
      <c r="G40" s="168"/>
      <c r="H40" s="168"/>
      <c r="I40" s="168"/>
      <c r="J40" s="28"/>
      <c r="K40" s="6" t="s">
        <v>30</v>
      </c>
      <c r="L40" s="79"/>
      <c r="M40" s="184">
        <f>M25</f>
        <v>1760</v>
      </c>
      <c r="N40" s="185"/>
    </row>
    <row r="41" spans="1:15">
      <c r="A41" s="5"/>
      <c r="B41" s="5"/>
      <c r="C41" s="168"/>
      <c r="D41" s="168"/>
      <c r="E41" s="168"/>
      <c r="F41" s="74"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0</v>
      </c>
      <c r="K43" s="39"/>
      <c r="L43" s="76" t="s">
        <v>28</v>
      </c>
      <c r="M43" s="170">
        <f>J43*J44</f>
        <v>0</v>
      </c>
      <c r="N43" s="188"/>
    </row>
    <row r="44" spans="1:15">
      <c r="A44" s="5"/>
      <c r="B44" s="5"/>
      <c r="C44" s="7"/>
      <c r="D44" s="6"/>
      <c r="E44" s="6"/>
      <c r="F44" s="6"/>
      <c r="G44" s="41"/>
      <c r="H44" s="6"/>
      <c r="I44" s="77" t="s">
        <v>35</v>
      </c>
      <c r="J44" s="42">
        <v>1.6</v>
      </c>
      <c r="K44" s="189" t="s">
        <v>36</v>
      </c>
      <c r="L44" s="190"/>
      <c r="M44" s="170"/>
      <c r="N44" s="188"/>
    </row>
    <row r="45" spans="1:15">
      <c r="A45" s="5"/>
      <c r="B45" s="5"/>
      <c r="C45" s="7"/>
      <c r="D45" s="6"/>
      <c r="E45" s="6"/>
      <c r="F45" s="191">
        <v>0</v>
      </c>
      <c r="G45" s="192"/>
      <c r="H45" s="43"/>
      <c r="I45" s="43"/>
      <c r="J45" s="39"/>
      <c r="K45" s="39"/>
      <c r="L45" s="76" t="s">
        <v>37</v>
      </c>
      <c r="M45" s="193"/>
      <c r="N45" s="194"/>
    </row>
    <row r="46" spans="1:15">
      <c r="A46" s="5"/>
      <c r="B46" s="5" t="s">
        <v>38</v>
      </c>
      <c r="C46" s="6"/>
      <c r="D46" s="6"/>
      <c r="E46" s="79"/>
      <c r="F46" s="191">
        <v>0</v>
      </c>
      <c r="G46" s="192"/>
      <c r="H46" s="76"/>
      <c r="I46" s="76"/>
      <c r="J46" s="76"/>
      <c r="K46" s="6" t="s">
        <v>39</v>
      </c>
      <c r="L46" s="79"/>
      <c r="M46" s="146">
        <f>M43+M42+M40+M44+M45</f>
        <v>1760</v>
      </c>
      <c r="N46" s="147"/>
      <c r="O46" s="44"/>
    </row>
    <row r="47" spans="1:15">
      <c r="A47" s="5"/>
      <c r="B47" s="5" t="s">
        <v>40</v>
      </c>
      <c r="C47" s="6"/>
      <c r="D47" s="6"/>
      <c r="E47" s="79"/>
      <c r="F47" s="197">
        <v>0</v>
      </c>
      <c r="G47" s="198"/>
      <c r="H47" s="76"/>
      <c r="I47" s="76"/>
      <c r="J47" s="76"/>
      <c r="K47" s="6" t="s">
        <v>41</v>
      </c>
      <c r="L47" s="79"/>
      <c r="M47" s="146"/>
      <c r="N47" s="147"/>
    </row>
    <row r="48" spans="1:15">
      <c r="A48" s="5"/>
      <c r="B48" s="5" t="s">
        <v>42</v>
      </c>
      <c r="C48" s="6"/>
      <c r="D48" s="6"/>
      <c r="E48" s="79"/>
      <c r="F48" s="199">
        <f>SUM(F46:G47)</f>
        <v>0</v>
      </c>
      <c r="G48" s="200"/>
      <c r="H48" s="76"/>
      <c r="I48" s="76"/>
      <c r="J48" s="76"/>
      <c r="K48" s="6"/>
      <c r="L48" s="79"/>
      <c r="M48" s="45"/>
      <c r="N48" s="46"/>
    </row>
    <row r="49" spans="1:15">
      <c r="A49" s="5"/>
      <c r="B49" s="5" t="s">
        <v>43</v>
      </c>
      <c r="C49" s="6"/>
      <c r="D49" s="6"/>
      <c r="E49" s="79"/>
      <c r="F49" s="197">
        <v>0</v>
      </c>
      <c r="G49" s="198"/>
      <c r="H49" s="76"/>
      <c r="I49" s="76"/>
      <c r="J49" s="76"/>
      <c r="K49" s="6"/>
      <c r="L49" s="79"/>
      <c r="M49" s="45"/>
      <c r="N49" s="46"/>
    </row>
    <row r="50" spans="1:15">
      <c r="A50" s="5"/>
      <c r="B50" s="5" t="s">
        <v>42</v>
      </c>
      <c r="C50" s="6"/>
      <c r="D50" s="6"/>
      <c r="E50" s="79"/>
      <c r="F50" s="199">
        <f>SUM(F48:G49)</f>
        <v>0</v>
      </c>
      <c r="G50" s="200"/>
      <c r="H50" s="76"/>
      <c r="I50" s="76"/>
      <c r="J50" s="76"/>
      <c r="K50" s="6"/>
      <c r="L50" s="79"/>
      <c r="M50" s="45"/>
      <c r="N50" s="46"/>
    </row>
    <row r="51" spans="1:15">
      <c r="A51" s="5"/>
      <c r="B51" s="5" t="s">
        <v>28</v>
      </c>
      <c r="C51" s="6"/>
      <c r="D51" s="6"/>
      <c r="E51" s="79"/>
      <c r="F51" s="191">
        <v>0</v>
      </c>
      <c r="G51" s="192"/>
      <c r="H51" s="6"/>
      <c r="I51" s="47" t="s">
        <v>44</v>
      </c>
      <c r="J51" s="36"/>
      <c r="K51" s="36"/>
      <c r="L51" s="36"/>
      <c r="M51" s="36"/>
      <c r="N51" s="48"/>
    </row>
    <row r="52" spans="1:15">
      <c r="A52" s="5"/>
      <c r="B52" s="5" t="s">
        <v>45</v>
      </c>
      <c r="C52" s="6"/>
      <c r="D52" s="6"/>
      <c r="E52" s="79"/>
      <c r="F52" s="197">
        <v>0</v>
      </c>
      <c r="G52" s="198"/>
      <c r="H52" s="6"/>
      <c r="I52" s="49"/>
      <c r="J52" s="50"/>
      <c r="K52" s="50"/>
      <c r="L52" s="50"/>
      <c r="M52" s="50"/>
      <c r="N52" s="51"/>
    </row>
    <row r="53" spans="1:15">
      <c r="A53" s="5"/>
      <c r="B53" s="5" t="s">
        <v>37</v>
      </c>
      <c r="C53" s="6"/>
      <c r="D53" s="6"/>
      <c r="E53" s="79" t="s">
        <v>46</v>
      </c>
      <c r="F53" s="197">
        <v>0</v>
      </c>
      <c r="G53" s="198"/>
      <c r="H53" s="6"/>
      <c r="I53" s="52"/>
      <c r="J53" s="50"/>
      <c r="K53" s="50"/>
      <c r="L53" s="50"/>
      <c r="M53" s="50"/>
      <c r="N53" s="51"/>
    </row>
    <row r="54" spans="1:15">
      <c r="A54" s="5"/>
      <c r="B54" s="5" t="s">
        <v>47</v>
      </c>
      <c r="C54" s="6"/>
      <c r="D54" s="6"/>
      <c r="E54" s="79"/>
      <c r="F54" s="197">
        <v>0</v>
      </c>
      <c r="G54" s="198"/>
      <c r="H54" s="53"/>
      <c r="I54" s="49"/>
      <c r="J54" s="50"/>
      <c r="K54" s="50"/>
      <c r="L54" s="50"/>
      <c r="M54" s="50"/>
      <c r="N54" s="51"/>
    </row>
    <row r="55" spans="1:15">
      <c r="A55" s="5"/>
      <c r="B55" s="5" t="s">
        <v>41</v>
      </c>
      <c r="C55" s="6"/>
      <c r="D55" s="6"/>
      <c r="E55" s="79"/>
      <c r="F55" s="201">
        <f>SUM(F50:G54)</f>
        <v>0</v>
      </c>
      <c r="G55" s="202"/>
      <c r="H55" s="6"/>
      <c r="I55" s="49"/>
      <c r="J55" s="50"/>
      <c r="K55" s="50"/>
      <c r="L55" s="50"/>
      <c r="M55" s="50"/>
      <c r="N55" s="51"/>
    </row>
    <row r="56" spans="1:15">
      <c r="A56" s="5"/>
      <c r="B56" s="5" t="s">
        <v>48</v>
      </c>
      <c r="C56" s="6"/>
      <c r="D56" s="6"/>
      <c r="E56" s="79"/>
      <c r="F56" s="203">
        <f>+M46-F55</f>
        <v>1760</v>
      </c>
      <c r="G56" s="204"/>
      <c r="H56" s="6"/>
      <c r="I56" s="54"/>
      <c r="J56" s="28"/>
      <c r="K56" s="28"/>
      <c r="L56" s="28"/>
      <c r="M56" s="28"/>
      <c r="N56" s="55"/>
    </row>
    <row r="57" spans="1:15" ht="12" thickBot="1">
      <c r="A57" s="5"/>
      <c r="B57" s="56" t="s">
        <v>42</v>
      </c>
      <c r="C57" s="27"/>
      <c r="D57" s="27"/>
      <c r="E57" s="57"/>
      <c r="F57" s="195">
        <f>+F55+F56</f>
        <v>1760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73"/>
      <c r="C59" s="74"/>
      <c r="D59" s="74"/>
      <c r="E59" s="74"/>
      <c r="F59" s="74"/>
      <c r="G59" s="74"/>
      <c r="H59" s="6"/>
      <c r="I59" s="74"/>
      <c r="J59" s="74"/>
      <c r="K59" s="74"/>
      <c r="L59" s="74"/>
      <c r="M59" s="74"/>
      <c r="N59" s="75"/>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103</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101</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63:G63"/>
    <mergeCell ref="I63:N63"/>
    <mergeCell ref="B64:G64"/>
    <mergeCell ref="I64:N64"/>
    <mergeCell ref="B58:G58"/>
    <mergeCell ref="I58:N58"/>
    <mergeCell ref="B60:G60"/>
    <mergeCell ref="B61:G61"/>
    <mergeCell ref="I61:N61"/>
    <mergeCell ref="B62:G62"/>
    <mergeCell ref="I62:N62"/>
    <mergeCell ref="F57:G57"/>
    <mergeCell ref="F47:G47"/>
    <mergeCell ref="M47:N47"/>
    <mergeCell ref="F48:G48"/>
    <mergeCell ref="F49:G49"/>
    <mergeCell ref="F50:G50"/>
    <mergeCell ref="F51:G51"/>
    <mergeCell ref="F52:G52"/>
    <mergeCell ref="F53:G53"/>
    <mergeCell ref="F54:G54"/>
    <mergeCell ref="F55:G55"/>
    <mergeCell ref="F56:G56"/>
    <mergeCell ref="K44:L44"/>
    <mergeCell ref="M44:N44"/>
    <mergeCell ref="F45:G45"/>
    <mergeCell ref="M45:N45"/>
    <mergeCell ref="F46:G46"/>
    <mergeCell ref="M46:N46"/>
    <mergeCell ref="C42:E42"/>
    <mergeCell ref="G42:I42"/>
    <mergeCell ref="K42:L42"/>
    <mergeCell ref="M42:N42"/>
    <mergeCell ref="H43:I43"/>
    <mergeCell ref="M43:N43"/>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40"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10</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77"/>
      <c r="M4" s="77"/>
      <c r="N4" s="10" t="s">
        <v>2</v>
      </c>
    </row>
    <row r="5" spans="1:19">
      <c r="A5" s="5"/>
      <c r="B5" s="5"/>
      <c r="C5" s="6"/>
      <c r="D5" s="6"/>
      <c r="E5" s="6"/>
      <c r="F5" s="6"/>
      <c r="G5" s="11"/>
      <c r="H5" s="6"/>
      <c r="I5" s="6"/>
      <c r="J5" s="6"/>
      <c r="K5" s="6"/>
      <c r="L5" s="77"/>
      <c r="M5" s="77"/>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5</v>
      </c>
      <c r="K8" s="74" t="s">
        <v>5</v>
      </c>
      <c r="L8" s="144" t="s">
        <v>57</v>
      </c>
      <c r="M8" s="144"/>
      <c r="N8" s="13">
        <v>2022</v>
      </c>
    </row>
    <row r="9" spans="1:19" ht="15" customHeight="1">
      <c r="A9" s="5"/>
      <c r="B9" s="5"/>
      <c r="C9" s="6"/>
      <c r="D9" s="6"/>
      <c r="E9" s="6"/>
      <c r="F9" s="6"/>
      <c r="G9" s="6"/>
      <c r="H9" s="6"/>
      <c r="I9" s="6"/>
      <c r="J9" s="6"/>
      <c r="K9" s="145" t="s">
        <v>6</v>
      </c>
      <c r="L9" s="145"/>
      <c r="M9" s="146">
        <f>M46</f>
        <v>3490</v>
      </c>
      <c r="N9" s="147"/>
    </row>
    <row r="10" spans="1:19" ht="13.5" customHeight="1">
      <c r="A10" s="5"/>
      <c r="B10" s="5" t="s">
        <v>7</v>
      </c>
      <c r="C10" s="6"/>
      <c r="D10" s="6"/>
      <c r="E10" s="6"/>
      <c r="F10" s="6"/>
      <c r="G10" s="6"/>
      <c r="H10" s="6"/>
      <c r="I10" s="6"/>
      <c r="J10" s="6"/>
      <c r="K10" s="6"/>
      <c r="L10" s="6"/>
      <c r="M10" s="6"/>
      <c r="N10" s="13"/>
    </row>
    <row r="11" spans="1:19" ht="11.25" customHeight="1">
      <c r="A11" s="78"/>
      <c r="B11" s="136">
        <f>$M$9</f>
        <v>3490</v>
      </c>
      <c r="C11" s="137"/>
      <c r="D11" s="138" t="s">
        <v>102</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96</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11</v>
      </c>
      <c r="F16" s="74" t="s">
        <v>5</v>
      </c>
      <c r="G16" s="156" t="s">
        <v>57</v>
      </c>
      <c r="H16" s="144"/>
      <c r="I16" s="74" t="s">
        <v>9</v>
      </c>
      <c r="J16" s="18">
        <v>12</v>
      </c>
      <c r="K16" s="74"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74"/>
      <c r="F23" s="144" t="s">
        <v>22</v>
      </c>
      <c r="G23" s="144"/>
      <c r="H23" s="6"/>
      <c r="I23" s="6"/>
      <c r="J23" s="11"/>
      <c r="K23" s="6"/>
      <c r="L23" s="6"/>
      <c r="M23" s="6"/>
      <c r="N23" s="13"/>
    </row>
    <row r="24" spans="1:14">
      <c r="A24" s="5"/>
      <c r="B24" s="5" t="s">
        <v>23</v>
      </c>
      <c r="C24" s="6"/>
      <c r="D24" s="22">
        <v>1</v>
      </c>
      <c r="E24" s="74" t="s">
        <v>24</v>
      </c>
      <c r="F24" s="170">
        <v>1120</v>
      </c>
      <c r="G24" s="171"/>
      <c r="H24" s="6" t="s">
        <v>25</v>
      </c>
      <c r="I24" s="6"/>
      <c r="J24" s="23"/>
      <c r="K24" s="6"/>
      <c r="L24" s="6"/>
      <c r="M24" s="172"/>
      <c r="N24" s="173"/>
    </row>
    <row r="25" spans="1:14">
      <c r="A25" s="5"/>
      <c r="B25" s="5" t="s">
        <v>23</v>
      </c>
      <c r="C25" s="6"/>
      <c r="D25" s="22">
        <v>1</v>
      </c>
      <c r="E25" s="74" t="s">
        <v>24</v>
      </c>
      <c r="F25" s="174">
        <v>640</v>
      </c>
      <c r="G25" s="174"/>
      <c r="H25" s="6" t="s">
        <v>26</v>
      </c>
      <c r="I25" s="6"/>
      <c r="J25" s="11"/>
      <c r="K25" s="6" t="s">
        <v>27</v>
      </c>
      <c r="L25" s="6"/>
      <c r="M25" s="175">
        <f>D24*F24+D25*F25</f>
        <v>1760</v>
      </c>
      <c r="N25" s="176"/>
    </row>
    <row r="26" spans="1:14">
      <c r="A26" s="5"/>
      <c r="B26" s="21" t="s">
        <v>28</v>
      </c>
      <c r="C26" s="6"/>
      <c r="D26" s="24"/>
      <c r="E26" s="74"/>
      <c r="F26" s="177"/>
      <c r="G26" s="177"/>
      <c r="H26" s="6"/>
      <c r="I26" s="6"/>
      <c r="J26" s="6"/>
      <c r="K26" s="6"/>
      <c r="L26" s="11"/>
      <c r="M26" s="178"/>
      <c r="N26" s="179"/>
    </row>
    <row r="27" spans="1:14" ht="12">
      <c r="A27" s="5"/>
      <c r="B27" s="5" t="s">
        <v>5</v>
      </c>
      <c r="C27" s="144" t="s">
        <v>29</v>
      </c>
      <c r="D27" s="144"/>
      <c r="E27" s="144"/>
      <c r="F27" s="74" t="s">
        <v>24</v>
      </c>
      <c r="G27" s="144" t="s">
        <v>97</v>
      </c>
      <c r="H27" s="144"/>
      <c r="I27" s="144"/>
      <c r="J27" s="25">
        <v>290</v>
      </c>
      <c r="K27" s="6" t="s">
        <v>30</v>
      </c>
      <c r="L27" s="6"/>
      <c r="M27" s="180"/>
      <c r="N27" s="181"/>
    </row>
    <row r="28" spans="1:14">
      <c r="A28" s="5"/>
      <c r="B28" s="5" t="s">
        <v>5</v>
      </c>
      <c r="C28" s="144" t="s">
        <v>98</v>
      </c>
      <c r="D28" s="144"/>
      <c r="E28" s="144"/>
      <c r="F28" s="74" t="s">
        <v>24</v>
      </c>
      <c r="G28" s="144" t="s">
        <v>99</v>
      </c>
      <c r="H28" s="144"/>
      <c r="I28" s="144"/>
      <c r="J28" s="25">
        <v>290</v>
      </c>
      <c r="K28" s="6" t="s">
        <v>30</v>
      </c>
      <c r="L28" s="6"/>
      <c r="M28" s="6"/>
      <c r="N28" s="26"/>
    </row>
    <row r="29" spans="1:14">
      <c r="A29" s="5"/>
      <c r="B29" s="5" t="s">
        <v>5</v>
      </c>
      <c r="C29" s="144" t="s">
        <v>31</v>
      </c>
      <c r="D29" s="144"/>
      <c r="E29" s="144"/>
      <c r="F29" s="74" t="s">
        <v>24</v>
      </c>
      <c r="G29" s="144" t="s">
        <v>31</v>
      </c>
      <c r="H29" s="144"/>
      <c r="I29" s="144"/>
      <c r="J29" s="25">
        <v>150</v>
      </c>
      <c r="K29" s="6" t="s">
        <v>30</v>
      </c>
      <c r="L29" s="6"/>
      <c r="M29" s="6"/>
      <c r="N29" s="13"/>
    </row>
    <row r="30" spans="1:14">
      <c r="A30" s="5"/>
      <c r="B30" s="5" t="s">
        <v>5</v>
      </c>
      <c r="C30" s="144"/>
      <c r="D30" s="144"/>
      <c r="E30" s="144"/>
      <c r="F30" s="74" t="s">
        <v>24</v>
      </c>
      <c r="G30" s="144"/>
      <c r="H30" s="144"/>
      <c r="I30" s="144"/>
      <c r="J30" s="25"/>
      <c r="K30" s="6" t="s">
        <v>30</v>
      </c>
      <c r="L30" s="6"/>
      <c r="M30" s="6"/>
      <c r="N30" s="13"/>
    </row>
    <row r="31" spans="1:14" ht="11.25" customHeight="1">
      <c r="A31" s="5"/>
      <c r="B31" s="5" t="s">
        <v>5</v>
      </c>
      <c r="C31" s="144"/>
      <c r="D31" s="144"/>
      <c r="E31" s="144"/>
      <c r="F31" s="74" t="s">
        <v>24</v>
      </c>
      <c r="G31" s="144"/>
      <c r="H31" s="144"/>
      <c r="I31" s="144"/>
      <c r="J31" s="25"/>
      <c r="K31" s="6" t="s">
        <v>30</v>
      </c>
      <c r="L31" s="6"/>
      <c r="M31" s="6"/>
      <c r="N31" s="13"/>
    </row>
    <row r="32" spans="1:14">
      <c r="A32" s="5"/>
      <c r="B32" s="5" t="s">
        <v>5</v>
      </c>
      <c r="C32" s="144"/>
      <c r="D32" s="144"/>
      <c r="E32" s="144"/>
      <c r="F32" s="74" t="s">
        <v>24</v>
      </c>
      <c r="G32" s="144"/>
      <c r="H32" s="144"/>
      <c r="I32" s="144"/>
      <c r="J32" s="25"/>
      <c r="K32" s="6" t="s">
        <v>30</v>
      </c>
      <c r="L32" s="6"/>
      <c r="M32" s="6"/>
      <c r="N32" s="13"/>
    </row>
    <row r="33" spans="1:15" ht="11.25" customHeight="1">
      <c r="A33" s="5"/>
      <c r="B33" s="5" t="s">
        <v>5</v>
      </c>
      <c r="C33" s="168"/>
      <c r="D33" s="168"/>
      <c r="E33" s="168"/>
      <c r="F33" s="74" t="s">
        <v>24</v>
      </c>
      <c r="G33" s="168"/>
      <c r="H33" s="168"/>
      <c r="I33" s="168"/>
      <c r="J33" s="27"/>
      <c r="K33" s="6" t="s">
        <v>30</v>
      </c>
      <c r="L33" s="6"/>
      <c r="M33" s="6"/>
      <c r="N33" s="13"/>
    </row>
    <row r="34" spans="1:15">
      <c r="A34" s="5"/>
      <c r="B34" s="5" t="s">
        <v>5</v>
      </c>
      <c r="C34" s="144"/>
      <c r="D34" s="144"/>
      <c r="E34" s="144"/>
      <c r="F34" s="74" t="s">
        <v>24</v>
      </c>
      <c r="G34" s="144"/>
      <c r="H34" s="144"/>
      <c r="I34" s="144"/>
      <c r="J34" s="25"/>
      <c r="K34" s="6" t="s">
        <v>30</v>
      </c>
      <c r="L34" s="6"/>
      <c r="M34" s="6"/>
      <c r="N34" s="13"/>
    </row>
    <row r="35" spans="1:15">
      <c r="A35" s="5"/>
      <c r="B35" s="5"/>
      <c r="C35" s="168"/>
      <c r="D35" s="168"/>
      <c r="E35" s="168"/>
      <c r="F35" s="74" t="s">
        <v>24</v>
      </c>
      <c r="G35" s="168"/>
      <c r="H35" s="168"/>
      <c r="I35" s="168"/>
      <c r="J35" s="28"/>
      <c r="K35" s="6" t="s">
        <v>30</v>
      </c>
      <c r="L35" s="6"/>
      <c r="M35" s="6"/>
      <c r="N35" s="13"/>
    </row>
    <row r="36" spans="1:15">
      <c r="A36" s="5"/>
      <c r="B36" s="5"/>
      <c r="C36" s="168"/>
      <c r="D36" s="168"/>
      <c r="E36" s="168"/>
      <c r="F36" s="74" t="s">
        <v>24</v>
      </c>
      <c r="G36" s="168"/>
      <c r="H36" s="168"/>
      <c r="I36" s="168"/>
      <c r="J36" s="28"/>
      <c r="K36" s="6" t="s">
        <v>30</v>
      </c>
      <c r="L36" s="6"/>
      <c r="M36" s="6"/>
      <c r="N36" s="13"/>
    </row>
    <row r="37" spans="1:15">
      <c r="A37" s="5"/>
      <c r="B37" s="5"/>
      <c r="C37" s="168"/>
      <c r="D37" s="168"/>
      <c r="E37" s="168"/>
      <c r="F37" s="74" t="s">
        <v>24</v>
      </c>
      <c r="G37" s="168"/>
      <c r="H37" s="168"/>
      <c r="I37" s="168"/>
      <c r="J37" s="28"/>
      <c r="K37" s="6" t="s">
        <v>30</v>
      </c>
      <c r="L37" s="6"/>
      <c r="M37" s="6"/>
      <c r="N37" s="13"/>
    </row>
    <row r="38" spans="1:15">
      <c r="A38" s="5"/>
      <c r="B38" s="5"/>
      <c r="C38" s="168"/>
      <c r="D38" s="168"/>
      <c r="E38" s="168"/>
      <c r="F38" s="74" t="s">
        <v>24</v>
      </c>
      <c r="G38" s="168"/>
      <c r="H38" s="168"/>
      <c r="I38" s="168"/>
      <c r="J38" s="28"/>
      <c r="K38" s="6" t="s">
        <v>30</v>
      </c>
      <c r="L38" s="6"/>
      <c r="M38" s="6"/>
      <c r="N38" s="13"/>
    </row>
    <row r="39" spans="1:15">
      <c r="A39" s="5"/>
      <c r="B39" s="5"/>
      <c r="C39" s="168"/>
      <c r="D39" s="168"/>
      <c r="E39" s="168"/>
      <c r="F39" s="74" t="s">
        <v>24</v>
      </c>
      <c r="G39" s="168"/>
      <c r="H39" s="168"/>
      <c r="I39" s="168"/>
      <c r="J39" s="28"/>
      <c r="K39" s="6" t="s">
        <v>30</v>
      </c>
      <c r="L39" s="6"/>
      <c r="M39" s="29"/>
      <c r="N39" s="30"/>
    </row>
    <row r="40" spans="1:15">
      <c r="A40" s="5"/>
      <c r="B40" s="5"/>
      <c r="C40" s="168"/>
      <c r="D40" s="168"/>
      <c r="E40" s="168"/>
      <c r="F40" s="74" t="s">
        <v>24</v>
      </c>
      <c r="G40" s="168"/>
      <c r="H40" s="168"/>
      <c r="I40" s="168"/>
      <c r="J40" s="28"/>
      <c r="K40" s="6" t="s">
        <v>30</v>
      </c>
      <c r="L40" s="79"/>
      <c r="M40" s="184">
        <f>M25</f>
        <v>1760</v>
      </c>
      <c r="N40" s="185"/>
    </row>
    <row r="41" spans="1:15">
      <c r="A41" s="5"/>
      <c r="B41" s="5"/>
      <c r="C41" s="168"/>
      <c r="D41" s="168"/>
      <c r="E41" s="168"/>
      <c r="F41" s="74"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f>281*2</f>
        <v>562</v>
      </c>
      <c r="N42" s="183"/>
    </row>
    <row r="43" spans="1:15">
      <c r="A43" s="5"/>
      <c r="B43" s="34"/>
      <c r="C43" s="35" t="s">
        <v>34</v>
      </c>
      <c r="D43" s="36"/>
      <c r="E43" s="36"/>
      <c r="F43" s="36"/>
      <c r="G43" s="37"/>
      <c r="H43" s="142"/>
      <c r="I43" s="142"/>
      <c r="J43" s="38">
        <f>SUM(J27:J42)</f>
        <v>730</v>
      </c>
      <c r="K43" s="39"/>
      <c r="L43" s="76" t="s">
        <v>28</v>
      </c>
      <c r="M43" s="170">
        <f>J43*J44</f>
        <v>1168</v>
      </c>
      <c r="N43" s="188"/>
    </row>
    <row r="44" spans="1:15">
      <c r="A44" s="5"/>
      <c r="B44" s="5"/>
      <c r="C44" s="7"/>
      <c r="D44" s="6"/>
      <c r="E44" s="6"/>
      <c r="F44" s="6"/>
      <c r="G44" s="41"/>
      <c r="H44" s="6"/>
      <c r="I44" s="77" t="s">
        <v>35</v>
      </c>
      <c r="J44" s="42">
        <v>1.6</v>
      </c>
      <c r="K44" s="189" t="s">
        <v>36</v>
      </c>
      <c r="L44" s="190"/>
      <c r="M44" s="170"/>
      <c r="N44" s="188"/>
    </row>
    <row r="45" spans="1:15">
      <c r="A45" s="5"/>
      <c r="B45" s="5"/>
      <c r="C45" s="7"/>
      <c r="D45" s="6"/>
      <c r="E45" s="6"/>
      <c r="F45" s="191">
        <v>0</v>
      </c>
      <c r="G45" s="192"/>
      <c r="H45" s="43"/>
      <c r="I45" s="43"/>
      <c r="J45" s="39"/>
      <c r="K45" s="39"/>
      <c r="L45" s="76" t="s">
        <v>37</v>
      </c>
      <c r="M45" s="193"/>
      <c r="N45" s="194"/>
    </row>
    <row r="46" spans="1:15">
      <c r="A46" s="5"/>
      <c r="B46" s="5" t="s">
        <v>38</v>
      </c>
      <c r="C46" s="6"/>
      <c r="D46" s="6"/>
      <c r="E46" s="79"/>
      <c r="F46" s="191">
        <v>0</v>
      </c>
      <c r="G46" s="192"/>
      <c r="H46" s="76"/>
      <c r="I46" s="76"/>
      <c r="J46" s="76"/>
      <c r="K46" s="6" t="s">
        <v>39</v>
      </c>
      <c r="L46" s="79"/>
      <c r="M46" s="146">
        <f>M43+M42+M40+M44+M45</f>
        <v>3490</v>
      </c>
      <c r="N46" s="147"/>
      <c r="O46" s="44"/>
    </row>
    <row r="47" spans="1:15">
      <c r="A47" s="5"/>
      <c r="B47" s="5" t="s">
        <v>40</v>
      </c>
      <c r="C47" s="6"/>
      <c r="D47" s="6"/>
      <c r="E47" s="79"/>
      <c r="F47" s="197">
        <v>0</v>
      </c>
      <c r="G47" s="198"/>
      <c r="H47" s="76"/>
      <c r="I47" s="76"/>
      <c r="J47" s="76"/>
      <c r="K47" s="6" t="s">
        <v>41</v>
      </c>
      <c r="L47" s="79"/>
      <c r="M47" s="146"/>
      <c r="N47" s="147"/>
    </row>
    <row r="48" spans="1:15">
      <c r="A48" s="5"/>
      <c r="B48" s="5" t="s">
        <v>42</v>
      </c>
      <c r="C48" s="6"/>
      <c r="D48" s="6"/>
      <c r="E48" s="79"/>
      <c r="F48" s="199">
        <f>SUM(F46:G47)</f>
        <v>0</v>
      </c>
      <c r="G48" s="200"/>
      <c r="H48" s="76"/>
      <c r="I48" s="76"/>
      <c r="J48" s="76"/>
      <c r="K48" s="6"/>
      <c r="L48" s="79"/>
      <c r="M48" s="45"/>
      <c r="N48" s="46"/>
    </row>
    <row r="49" spans="1:15">
      <c r="A49" s="5"/>
      <c r="B49" s="5" t="s">
        <v>43</v>
      </c>
      <c r="C49" s="6"/>
      <c r="D49" s="6"/>
      <c r="E49" s="79"/>
      <c r="F49" s="197">
        <v>0</v>
      </c>
      <c r="G49" s="198"/>
      <c r="H49" s="76"/>
      <c r="I49" s="76"/>
      <c r="J49" s="76"/>
      <c r="K49" s="6"/>
      <c r="L49" s="79"/>
      <c r="M49" s="45"/>
      <c r="N49" s="46"/>
    </row>
    <row r="50" spans="1:15">
      <c r="A50" s="5"/>
      <c r="B50" s="5" t="s">
        <v>42</v>
      </c>
      <c r="C50" s="6"/>
      <c r="D50" s="6"/>
      <c r="E50" s="79"/>
      <c r="F50" s="199">
        <f>SUM(F48:G49)</f>
        <v>0</v>
      </c>
      <c r="G50" s="200"/>
      <c r="H50" s="76"/>
      <c r="I50" s="76"/>
      <c r="J50" s="76"/>
      <c r="K50" s="6"/>
      <c r="L50" s="79"/>
      <c r="M50" s="45"/>
      <c r="N50" s="46"/>
    </row>
    <row r="51" spans="1:15">
      <c r="A51" s="5"/>
      <c r="B51" s="5" t="s">
        <v>28</v>
      </c>
      <c r="C51" s="6"/>
      <c r="D51" s="6"/>
      <c r="E51" s="79"/>
      <c r="F51" s="191">
        <v>0</v>
      </c>
      <c r="G51" s="192"/>
      <c r="H51" s="6"/>
      <c r="I51" s="47" t="s">
        <v>44</v>
      </c>
      <c r="J51" s="36"/>
      <c r="K51" s="36"/>
      <c r="L51" s="36"/>
      <c r="M51" s="36"/>
      <c r="N51" s="48"/>
    </row>
    <row r="52" spans="1:15">
      <c r="A52" s="5"/>
      <c r="B52" s="5" t="s">
        <v>45</v>
      </c>
      <c r="C52" s="6"/>
      <c r="D52" s="6"/>
      <c r="E52" s="79"/>
      <c r="F52" s="197">
        <v>0</v>
      </c>
      <c r="G52" s="198"/>
      <c r="H52" s="6"/>
      <c r="I52" s="49"/>
      <c r="J52" s="50"/>
      <c r="K52" s="50"/>
      <c r="L52" s="50"/>
      <c r="M52" s="50"/>
      <c r="N52" s="51"/>
    </row>
    <row r="53" spans="1:15">
      <c r="A53" s="5"/>
      <c r="B53" s="5" t="s">
        <v>37</v>
      </c>
      <c r="C53" s="6"/>
      <c r="D53" s="6"/>
      <c r="E53" s="79" t="s">
        <v>46</v>
      </c>
      <c r="F53" s="197">
        <v>0</v>
      </c>
      <c r="G53" s="198"/>
      <c r="H53" s="6"/>
      <c r="I53" s="52"/>
      <c r="J53" s="50"/>
      <c r="K53" s="50"/>
      <c r="L53" s="50"/>
      <c r="M53" s="50"/>
      <c r="N53" s="51"/>
    </row>
    <row r="54" spans="1:15">
      <c r="A54" s="5"/>
      <c r="B54" s="5" t="s">
        <v>47</v>
      </c>
      <c r="C54" s="6"/>
      <c r="D54" s="6"/>
      <c r="E54" s="79"/>
      <c r="F54" s="197">
        <v>0</v>
      </c>
      <c r="G54" s="198"/>
      <c r="H54" s="53"/>
      <c r="I54" s="49"/>
      <c r="J54" s="50"/>
      <c r="K54" s="50"/>
      <c r="L54" s="50"/>
      <c r="M54" s="50"/>
      <c r="N54" s="51"/>
    </row>
    <row r="55" spans="1:15">
      <c r="A55" s="5"/>
      <c r="B55" s="5" t="s">
        <v>41</v>
      </c>
      <c r="C55" s="6"/>
      <c r="D55" s="6"/>
      <c r="E55" s="79"/>
      <c r="F55" s="201">
        <f>SUM(F50:G54)</f>
        <v>0</v>
      </c>
      <c r="G55" s="202"/>
      <c r="H55" s="6"/>
      <c r="I55" s="49"/>
      <c r="J55" s="50"/>
      <c r="K55" s="50"/>
      <c r="L55" s="50"/>
      <c r="M55" s="50"/>
      <c r="N55" s="51"/>
    </row>
    <row r="56" spans="1:15">
      <c r="A56" s="5"/>
      <c r="B56" s="5" t="s">
        <v>48</v>
      </c>
      <c r="C56" s="6"/>
      <c r="D56" s="6"/>
      <c r="E56" s="79"/>
      <c r="F56" s="203">
        <f>+M46-F55</f>
        <v>3490</v>
      </c>
      <c r="G56" s="204"/>
      <c r="H56" s="6"/>
      <c r="I56" s="54"/>
      <c r="J56" s="28"/>
      <c r="K56" s="28"/>
      <c r="L56" s="28"/>
      <c r="M56" s="28"/>
      <c r="N56" s="55"/>
    </row>
    <row r="57" spans="1:15" ht="12" thickBot="1">
      <c r="A57" s="5"/>
      <c r="B57" s="56" t="s">
        <v>42</v>
      </c>
      <c r="C57" s="27"/>
      <c r="D57" s="27"/>
      <c r="E57" s="57"/>
      <c r="F57" s="195">
        <f>+F55+F56</f>
        <v>3490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73"/>
      <c r="C59" s="74"/>
      <c r="D59" s="74"/>
      <c r="E59" s="74"/>
      <c r="F59" s="74"/>
      <c r="G59" s="74"/>
      <c r="H59" s="6"/>
      <c r="I59" s="74"/>
      <c r="J59" s="74"/>
      <c r="K59" s="74"/>
      <c r="L59" s="74"/>
      <c r="M59" s="74"/>
      <c r="N59" s="75"/>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100</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101</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63:G63"/>
    <mergeCell ref="I63:N63"/>
    <mergeCell ref="B64:G64"/>
    <mergeCell ref="I64:N64"/>
    <mergeCell ref="B58:G58"/>
    <mergeCell ref="I58:N58"/>
    <mergeCell ref="B60:G60"/>
    <mergeCell ref="B61:G61"/>
    <mergeCell ref="I61:N61"/>
    <mergeCell ref="B62:G62"/>
    <mergeCell ref="I62:N62"/>
    <mergeCell ref="F57:G57"/>
    <mergeCell ref="F47:G47"/>
    <mergeCell ref="M47:N47"/>
    <mergeCell ref="F48:G48"/>
    <mergeCell ref="F49:G49"/>
    <mergeCell ref="F50:G50"/>
    <mergeCell ref="F51:G51"/>
    <mergeCell ref="F52:G52"/>
    <mergeCell ref="F53:G53"/>
    <mergeCell ref="F54:G54"/>
    <mergeCell ref="F55:G55"/>
    <mergeCell ref="F56:G56"/>
    <mergeCell ref="K44:L44"/>
    <mergeCell ref="M44:N44"/>
    <mergeCell ref="F45:G45"/>
    <mergeCell ref="M45:N45"/>
    <mergeCell ref="F46:G46"/>
    <mergeCell ref="M46:N46"/>
    <mergeCell ref="C42:E42"/>
    <mergeCell ref="G42:I42"/>
    <mergeCell ref="K42:L42"/>
    <mergeCell ref="M42:N42"/>
    <mergeCell ref="H43:I43"/>
    <mergeCell ref="M43:N43"/>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43" zoomScaleNormal="100" workbookViewId="0">
      <selection activeCell="P28" sqref="P28"/>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9</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77"/>
      <c r="M4" s="77"/>
      <c r="N4" s="10" t="s">
        <v>2</v>
      </c>
    </row>
    <row r="5" spans="1:19">
      <c r="A5" s="5"/>
      <c r="B5" s="5"/>
      <c r="C5" s="6"/>
      <c r="D5" s="6"/>
      <c r="E5" s="6"/>
      <c r="F5" s="6"/>
      <c r="G5" s="11"/>
      <c r="H5" s="6"/>
      <c r="I5" s="6"/>
      <c r="J5" s="6"/>
      <c r="K5" s="6"/>
      <c r="L5" s="77"/>
      <c r="M5" s="77"/>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5</v>
      </c>
      <c r="K8" s="74" t="s">
        <v>5</v>
      </c>
      <c r="L8" s="144" t="s">
        <v>57</v>
      </c>
      <c r="M8" s="144"/>
      <c r="N8" s="13">
        <v>2022</v>
      </c>
    </row>
    <row r="9" spans="1:19" ht="15" customHeight="1">
      <c r="A9" s="5"/>
      <c r="B9" s="5"/>
      <c r="C9" s="6"/>
      <c r="D9" s="6"/>
      <c r="E9" s="6"/>
      <c r="F9" s="6"/>
      <c r="G9" s="6"/>
      <c r="H9" s="6"/>
      <c r="I9" s="6"/>
      <c r="J9" s="6"/>
      <c r="K9" s="145" t="s">
        <v>6</v>
      </c>
      <c r="L9" s="145"/>
      <c r="M9" s="146">
        <f>M46</f>
        <v>640</v>
      </c>
      <c r="N9" s="147"/>
    </row>
    <row r="10" spans="1:19" ht="13.5" customHeight="1">
      <c r="A10" s="5"/>
      <c r="B10" s="5" t="s">
        <v>7</v>
      </c>
      <c r="C10" s="6"/>
      <c r="D10" s="6"/>
      <c r="E10" s="6"/>
      <c r="F10" s="6"/>
      <c r="G10" s="6"/>
      <c r="H10" s="6"/>
      <c r="I10" s="6"/>
      <c r="J10" s="6"/>
      <c r="K10" s="6"/>
      <c r="L10" s="6"/>
      <c r="M10" s="6"/>
      <c r="N10" s="13"/>
    </row>
    <row r="11" spans="1:19" ht="11.25" customHeight="1">
      <c r="A11" s="78"/>
      <c r="B11" s="136">
        <f>$M$9</f>
        <v>640</v>
      </c>
      <c r="C11" s="137"/>
      <c r="D11" s="138" t="s">
        <v>72</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85</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9</v>
      </c>
      <c r="F16" s="74" t="s">
        <v>5</v>
      </c>
      <c r="G16" s="156" t="s">
        <v>57</v>
      </c>
      <c r="H16" s="144"/>
      <c r="I16" s="74" t="s">
        <v>9</v>
      </c>
      <c r="J16" s="18">
        <v>9</v>
      </c>
      <c r="K16" s="74"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74"/>
      <c r="F23" s="144" t="s">
        <v>22</v>
      </c>
      <c r="G23" s="144"/>
      <c r="H23" s="6"/>
      <c r="I23" s="6"/>
      <c r="J23" s="11"/>
      <c r="K23" s="6"/>
      <c r="L23" s="6"/>
      <c r="M23" s="6"/>
      <c r="N23" s="13"/>
    </row>
    <row r="24" spans="1:14">
      <c r="A24" s="5"/>
      <c r="B24" s="5" t="s">
        <v>23</v>
      </c>
      <c r="C24" s="6"/>
      <c r="D24" s="22"/>
      <c r="E24" s="74" t="s">
        <v>24</v>
      </c>
      <c r="F24" s="170"/>
      <c r="G24" s="171"/>
      <c r="H24" s="6" t="s">
        <v>25</v>
      </c>
      <c r="I24" s="6"/>
      <c r="J24" s="23"/>
      <c r="K24" s="6"/>
      <c r="L24" s="6"/>
      <c r="M24" s="172"/>
      <c r="N24" s="173"/>
    </row>
    <row r="25" spans="1:14">
      <c r="A25" s="5"/>
      <c r="B25" s="5" t="s">
        <v>23</v>
      </c>
      <c r="C25" s="6"/>
      <c r="D25" s="22">
        <v>1</v>
      </c>
      <c r="E25" s="74" t="s">
        <v>24</v>
      </c>
      <c r="F25" s="174">
        <v>640</v>
      </c>
      <c r="G25" s="174"/>
      <c r="H25" s="6" t="s">
        <v>26</v>
      </c>
      <c r="I25" s="6"/>
      <c r="J25" s="11"/>
      <c r="K25" s="6" t="s">
        <v>27</v>
      </c>
      <c r="L25" s="6"/>
      <c r="M25" s="175">
        <f>D24*F24+D25*F25</f>
        <v>640</v>
      </c>
      <c r="N25" s="176"/>
    </row>
    <row r="26" spans="1:14">
      <c r="A26" s="5"/>
      <c r="B26" s="21" t="s">
        <v>28</v>
      </c>
      <c r="C26" s="6"/>
      <c r="D26" s="24"/>
      <c r="E26" s="74"/>
      <c r="F26" s="177"/>
      <c r="G26" s="177"/>
      <c r="H26" s="6"/>
      <c r="I26" s="6"/>
      <c r="J26" s="6"/>
      <c r="K26" s="6"/>
      <c r="L26" s="11"/>
      <c r="M26" s="178"/>
      <c r="N26" s="179"/>
    </row>
    <row r="27" spans="1:14" ht="12">
      <c r="A27" s="5"/>
      <c r="B27" s="5" t="s">
        <v>5</v>
      </c>
      <c r="C27" s="144" t="s">
        <v>29</v>
      </c>
      <c r="D27" s="144"/>
      <c r="E27" s="144"/>
      <c r="F27" s="74" t="s">
        <v>24</v>
      </c>
      <c r="G27" s="144" t="s">
        <v>82</v>
      </c>
      <c r="H27" s="144"/>
      <c r="I27" s="144"/>
      <c r="J27" s="25"/>
      <c r="K27" s="6" t="s">
        <v>30</v>
      </c>
      <c r="L27" s="6"/>
      <c r="M27" s="180"/>
      <c r="N27" s="181"/>
    </row>
    <row r="28" spans="1:14">
      <c r="A28" s="5"/>
      <c r="B28" s="5" t="s">
        <v>5</v>
      </c>
      <c r="C28" s="144" t="s">
        <v>82</v>
      </c>
      <c r="D28" s="144"/>
      <c r="E28" s="144"/>
      <c r="F28" s="74" t="s">
        <v>24</v>
      </c>
      <c r="G28" s="144" t="s">
        <v>29</v>
      </c>
      <c r="H28" s="144"/>
      <c r="I28" s="144"/>
      <c r="J28" s="25"/>
      <c r="K28" s="6" t="s">
        <v>30</v>
      </c>
      <c r="L28" s="6"/>
      <c r="M28" s="6"/>
      <c r="N28" s="26"/>
    </row>
    <row r="29" spans="1:14">
      <c r="A29" s="5"/>
      <c r="B29" s="5" t="s">
        <v>5</v>
      </c>
      <c r="C29" s="144"/>
      <c r="D29" s="144"/>
      <c r="E29" s="144"/>
      <c r="F29" s="74" t="s">
        <v>24</v>
      </c>
      <c r="G29" s="144"/>
      <c r="H29" s="144"/>
      <c r="I29" s="144"/>
      <c r="J29" s="25"/>
      <c r="K29" s="6" t="s">
        <v>30</v>
      </c>
      <c r="L29" s="6"/>
      <c r="M29" s="6"/>
      <c r="N29" s="13"/>
    </row>
    <row r="30" spans="1:14">
      <c r="A30" s="5"/>
      <c r="B30" s="5" t="s">
        <v>5</v>
      </c>
      <c r="C30" s="144"/>
      <c r="D30" s="144"/>
      <c r="E30" s="144"/>
      <c r="F30" s="74" t="s">
        <v>24</v>
      </c>
      <c r="G30" s="144"/>
      <c r="H30" s="144"/>
      <c r="I30" s="144"/>
      <c r="J30" s="25"/>
      <c r="K30" s="6" t="s">
        <v>30</v>
      </c>
      <c r="L30" s="6"/>
      <c r="M30" s="6"/>
      <c r="N30" s="13"/>
    </row>
    <row r="31" spans="1:14" ht="11.25" customHeight="1">
      <c r="A31" s="5"/>
      <c r="B31" s="5" t="s">
        <v>5</v>
      </c>
      <c r="C31" s="144"/>
      <c r="D31" s="144"/>
      <c r="E31" s="144"/>
      <c r="F31" s="74" t="s">
        <v>24</v>
      </c>
      <c r="G31" s="144"/>
      <c r="H31" s="144"/>
      <c r="I31" s="144"/>
      <c r="J31" s="25"/>
      <c r="K31" s="6" t="s">
        <v>30</v>
      </c>
      <c r="L31" s="6"/>
      <c r="M31" s="6"/>
      <c r="N31" s="13"/>
    </row>
    <row r="32" spans="1:14">
      <c r="A32" s="5"/>
      <c r="B32" s="5" t="s">
        <v>5</v>
      </c>
      <c r="C32" s="144"/>
      <c r="D32" s="144"/>
      <c r="E32" s="144"/>
      <c r="F32" s="74" t="s">
        <v>24</v>
      </c>
      <c r="G32" s="144"/>
      <c r="H32" s="144"/>
      <c r="I32" s="144"/>
      <c r="J32" s="25"/>
      <c r="K32" s="6" t="s">
        <v>30</v>
      </c>
      <c r="L32" s="6"/>
      <c r="M32" s="6"/>
      <c r="N32" s="13"/>
    </row>
    <row r="33" spans="1:15" ht="11.25" customHeight="1">
      <c r="A33" s="5"/>
      <c r="B33" s="5" t="s">
        <v>5</v>
      </c>
      <c r="C33" s="168"/>
      <c r="D33" s="168"/>
      <c r="E33" s="168"/>
      <c r="F33" s="74" t="s">
        <v>24</v>
      </c>
      <c r="G33" s="168"/>
      <c r="H33" s="168"/>
      <c r="I33" s="168"/>
      <c r="J33" s="27"/>
      <c r="K33" s="6" t="s">
        <v>30</v>
      </c>
      <c r="L33" s="6"/>
      <c r="M33" s="6"/>
      <c r="N33" s="13"/>
    </row>
    <row r="34" spans="1:15">
      <c r="A34" s="5"/>
      <c r="B34" s="5" t="s">
        <v>5</v>
      </c>
      <c r="C34" s="144"/>
      <c r="D34" s="144"/>
      <c r="E34" s="144"/>
      <c r="F34" s="74" t="s">
        <v>24</v>
      </c>
      <c r="G34" s="144"/>
      <c r="H34" s="144"/>
      <c r="I34" s="144"/>
      <c r="J34" s="25"/>
      <c r="K34" s="6" t="s">
        <v>30</v>
      </c>
      <c r="L34" s="6"/>
      <c r="M34" s="6"/>
      <c r="N34" s="13"/>
    </row>
    <row r="35" spans="1:15">
      <c r="A35" s="5"/>
      <c r="B35" s="5"/>
      <c r="C35" s="168"/>
      <c r="D35" s="168"/>
      <c r="E35" s="168"/>
      <c r="F35" s="74" t="s">
        <v>24</v>
      </c>
      <c r="G35" s="168"/>
      <c r="H35" s="168"/>
      <c r="I35" s="168"/>
      <c r="J35" s="28"/>
      <c r="K35" s="6" t="s">
        <v>30</v>
      </c>
      <c r="L35" s="6"/>
      <c r="M35" s="6"/>
      <c r="N35" s="13"/>
    </row>
    <row r="36" spans="1:15">
      <c r="A36" s="5"/>
      <c r="B36" s="5"/>
      <c r="C36" s="168"/>
      <c r="D36" s="168"/>
      <c r="E36" s="168"/>
      <c r="F36" s="74" t="s">
        <v>24</v>
      </c>
      <c r="G36" s="168"/>
      <c r="H36" s="168"/>
      <c r="I36" s="168"/>
      <c r="J36" s="28"/>
      <c r="K36" s="6" t="s">
        <v>30</v>
      </c>
      <c r="L36" s="6"/>
      <c r="M36" s="6"/>
      <c r="N36" s="13"/>
    </row>
    <row r="37" spans="1:15">
      <c r="A37" s="5"/>
      <c r="B37" s="5"/>
      <c r="C37" s="168"/>
      <c r="D37" s="168"/>
      <c r="E37" s="168"/>
      <c r="F37" s="74" t="s">
        <v>24</v>
      </c>
      <c r="G37" s="168"/>
      <c r="H37" s="168"/>
      <c r="I37" s="168"/>
      <c r="J37" s="28"/>
      <c r="K37" s="6" t="s">
        <v>30</v>
      </c>
      <c r="L37" s="6"/>
      <c r="M37" s="6"/>
      <c r="N37" s="13"/>
    </row>
    <row r="38" spans="1:15">
      <c r="A38" s="5"/>
      <c r="B38" s="5"/>
      <c r="C38" s="168"/>
      <c r="D38" s="168"/>
      <c r="E38" s="168"/>
      <c r="F38" s="74" t="s">
        <v>24</v>
      </c>
      <c r="G38" s="168"/>
      <c r="H38" s="168"/>
      <c r="I38" s="168"/>
      <c r="J38" s="28"/>
      <c r="K38" s="6" t="s">
        <v>30</v>
      </c>
      <c r="L38" s="6"/>
      <c r="M38" s="6"/>
      <c r="N38" s="13"/>
    </row>
    <row r="39" spans="1:15">
      <c r="A39" s="5"/>
      <c r="B39" s="5"/>
      <c r="C39" s="168"/>
      <c r="D39" s="168"/>
      <c r="E39" s="168"/>
      <c r="F39" s="74" t="s">
        <v>24</v>
      </c>
      <c r="G39" s="168"/>
      <c r="H39" s="168"/>
      <c r="I39" s="168"/>
      <c r="J39" s="28"/>
      <c r="K39" s="6" t="s">
        <v>30</v>
      </c>
      <c r="L39" s="6"/>
      <c r="M39" s="29"/>
      <c r="N39" s="30"/>
    </row>
    <row r="40" spans="1:15">
      <c r="A40" s="5"/>
      <c r="B40" s="5"/>
      <c r="C40" s="168"/>
      <c r="D40" s="168"/>
      <c r="E40" s="168"/>
      <c r="F40" s="74" t="s">
        <v>24</v>
      </c>
      <c r="G40" s="168"/>
      <c r="H40" s="168"/>
      <c r="I40" s="168"/>
      <c r="J40" s="28"/>
      <c r="K40" s="6" t="s">
        <v>30</v>
      </c>
      <c r="L40" s="79"/>
      <c r="M40" s="184">
        <f>M25</f>
        <v>640</v>
      </c>
      <c r="N40" s="185"/>
    </row>
    <row r="41" spans="1:15">
      <c r="A41" s="5"/>
      <c r="B41" s="5"/>
      <c r="C41" s="168"/>
      <c r="D41" s="168"/>
      <c r="E41" s="168"/>
      <c r="F41" s="74"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0</v>
      </c>
      <c r="K43" s="39"/>
      <c r="L43" s="76" t="s">
        <v>28</v>
      </c>
      <c r="M43" s="170">
        <f>J43*J44</f>
        <v>0</v>
      </c>
      <c r="N43" s="188"/>
    </row>
    <row r="44" spans="1:15">
      <c r="A44" s="5"/>
      <c r="B44" s="5"/>
      <c r="C44" s="7"/>
      <c r="D44" s="6"/>
      <c r="E44" s="6"/>
      <c r="F44" s="6"/>
      <c r="G44" s="41"/>
      <c r="H44" s="6"/>
      <c r="I44" s="77" t="s">
        <v>35</v>
      </c>
      <c r="J44" s="42">
        <v>1.6</v>
      </c>
      <c r="K44" s="189" t="s">
        <v>36</v>
      </c>
      <c r="L44" s="190"/>
      <c r="M44" s="170"/>
      <c r="N44" s="188"/>
    </row>
    <row r="45" spans="1:15">
      <c r="A45" s="5"/>
      <c r="B45" s="5"/>
      <c r="C45" s="7"/>
      <c r="D45" s="6"/>
      <c r="E45" s="6"/>
      <c r="F45" s="191">
        <v>0</v>
      </c>
      <c r="G45" s="192"/>
      <c r="H45" s="43"/>
      <c r="I45" s="43"/>
      <c r="J45" s="39"/>
      <c r="K45" s="39"/>
      <c r="L45" s="76" t="s">
        <v>37</v>
      </c>
      <c r="M45" s="193"/>
      <c r="N45" s="194"/>
    </row>
    <row r="46" spans="1:15">
      <c r="A46" s="5"/>
      <c r="B46" s="5" t="s">
        <v>38</v>
      </c>
      <c r="C46" s="6"/>
      <c r="D46" s="6"/>
      <c r="E46" s="79"/>
      <c r="F46" s="191">
        <v>0</v>
      </c>
      <c r="G46" s="192"/>
      <c r="H46" s="76"/>
      <c r="I46" s="76"/>
      <c r="J46" s="76"/>
      <c r="K46" s="6" t="s">
        <v>39</v>
      </c>
      <c r="L46" s="79"/>
      <c r="M46" s="146">
        <f>M43+M42+M40+M44+M45</f>
        <v>640</v>
      </c>
      <c r="N46" s="147"/>
      <c r="O46" s="44"/>
    </row>
    <row r="47" spans="1:15">
      <c r="A47" s="5"/>
      <c r="B47" s="5" t="s">
        <v>40</v>
      </c>
      <c r="C47" s="6"/>
      <c r="D47" s="6"/>
      <c r="E47" s="79"/>
      <c r="F47" s="197">
        <v>0</v>
      </c>
      <c r="G47" s="198"/>
      <c r="H47" s="76"/>
      <c r="I47" s="76"/>
      <c r="J47" s="76"/>
      <c r="K47" s="6" t="s">
        <v>41</v>
      </c>
      <c r="L47" s="79"/>
      <c r="M47" s="146"/>
      <c r="N47" s="147"/>
    </row>
    <row r="48" spans="1:15">
      <c r="A48" s="5"/>
      <c r="B48" s="5" t="s">
        <v>42</v>
      </c>
      <c r="C48" s="6"/>
      <c r="D48" s="6"/>
      <c r="E48" s="79"/>
      <c r="F48" s="199">
        <f>SUM(F46:G47)</f>
        <v>0</v>
      </c>
      <c r="G48" s="200"/>
      <c r="H48" s="76"/>
      <c r="I48" s="76"/>
      <c r="J48" s="76"/>
      <c r="K48" s="6"/>
      <c r="L48" s="79"/>
      <c r="M48" s="45"/>
      <c r="N48" s="46"/>
    </row>
    <row r="49" spans="1:15">
      <c r="A49" s="5"/>
      <c r="B49" s="5" t="s">
        <v>43</v>
      </c>
      <c r="C49" s="6"/>
      <c r="D49" s="6"/>
      <c r="E49" s="79"/>
      <c r="F49" s="197">
        <v>0</v>
      </c>
      <c r="G49" s="198"/>
      <c r="H49" s="76"/>
      <c r="I49" s="76"/>
      <c r="J49" s="76"/>
      <c r="K49" s="6"/>
      <c r="L49" s="79"/>
      <c r="M49" s="45"/>
      <c r="N49" s="46"/>
    </row>
    <row r="50" spans="1:15">
      <c r="A50" s="5"/>
      <c r="B50" s="5" t="s">
        <v>42</v>
      </c>
      <c r="C50" s="6"/>
      <c r="D50" s="6"/>
      <c r="E50" s="79"/>
      <c r="F50" s="199">
        <f>SUM(F48:G49)</f>
        <v>0</v>
      </c>
      <c r="G50" s="200"/>
      <c r="H50" s="76"/>
      <c r="I50" s="76"/>
      <c r="J50" s="76"/>
      <c r="K50" s="6"/>
      <c r="L50" s="79"/>
      <c r="M50" s="45"/>
      <c r="N50" s="46"/>
    </row>
    <row r="51" spans="1:15">
      <c r="A51" s="5"/>
      <c r="B51" s="5" t="s">
        <v>28</v>
      </c>
      <c r="C51" s="6"/>
      <c r="D51" s="6"/>
      <c r="E51" s="79"/>
      <c r="F51" s="191">
        <v>0</v>
      </c>
      <c r="G51" s="192"/>
      <c r="H51" s="6"/>
      <c r="I51" s="47" t="s">
        <v>44</v>
      </c>
      <c r="J51" s="36"/>
      <c r="K51" s="36"/>
      <c r="L51" s="36"/>
      <c r="M51" s="36"/>
      <c r="N51" s="48"/>
    </row>
    <row r="52" spans="1:15">
      <c r="A52" s="5"/>
      <c r="B52" s="5" t="s">
        <v>45</v>
      </c>
      <c r="C52" s="6"/>
      <c r="D52" s="6"/>
      <c r="E52" s="79"/>
      <c r="F52" s="197">
        <v>0</v>
      </c>
      <c r="G52" s="198"/>
      <c r="H52" s="6"/>
      <c r="I52" s="49"/>
      <c r="J52" s="50"/>
      <c r="K52" s="50"/>
      <c r="L52" s="50"/>
      <c r="M52" s="50"/>
      <c r="N52" s="51"/>
    </row>
    <row r="53" spans="1:15">
      <c r="A53" s="5"/>
      <c r="B53" s="5" t="s">
        <v>37</v>
      </c>
      <c r="C53" s="6"/>
      <c r="D53" s="6"/>
      <c r="E53" s="79" t="s">
        <v>46</v>
      </c>
      <c r="F53" s="197">
        <v>0</v>
      </c>
      <c r="G53" s="198"/>
      <c r="H53" s="6"/>
      <c r="I53" s="52"/>
      <c r="J53" s="50"/>
      <c r="K53" s="50"/>
      <c r="L53" s="50"/>
      <c r="M53" s="50"/>
      <c r="N53" s="51"/>
    </row>
    <row r="54" spans="1:15">
      <c r="A54" s="5"/>
      <c r="B54" s="5" t="s">
        <v>47</v>
      </c>
      <c r="C54" s="6"/>
      <c r="D54" s="6"/>
      <c r="E54" s="79"/>
      <c r="F54" s="197">
        <v>0</v>
      </c>
      <c r="G54" s="198"/>
      <c r="H54" s="53"/>
      <c r="I54" s="49"/>
      <c r="J54" s="50"/>
      <c r="K54" s="50"/>
      <c r="L54" s="50"/>
      <c r="M54" s="50"/>
      <c r="N54" s="51"/>
    </row>
    <row r="55" spans="1:15">
      <c r="A55" s="5"/>
      <c r="B55" s="5" t="s">
        <v>41</v>
      </c>
      <c r="C55" s="6"/>
      <c r="D55" s="6"/>
      <c r="E55" s="79"/>
      <c r="F55" s="201">
        <f>SUM(F50:G54)</f>
        <v>0</v>
      </c>
      <c r="G55" s="202"/>
      <c r="H55" s="6"/>
      <c r="I55" s="49"/>
      <c r="J55" s="50"/>
      <c r="K55" s="50"/>
      <c r="L55" s="50"/>
      <c r="M55" s="50"/>
      <c r="N55" s="51"/>
    </row>
    <row r="56" spans="1:15">
      <c r="A56" s="5"/>
      <c r="B56" s="5" t="s">
        <v>48</v>
      </c>
      <c r="C56" s="6"/>
      <c r="D56" s="6"/>
      <c r="E56" s="79"/>
      <c r="F56" s="203">
        <f>+M46-F55</f>
        <v>640</v>
      </c>
      <c r="G56" s="204"/>
      <c r="H56" s="6"/>
      <c r="I56" s="54"/>
      <c r="J56" s="28"/>
      <c r="K56" s="28"/>
      <c r="L56" s="28"/>
      <c r="M56" s="28"/>
      <c r="N56" s="55"/>
    </row>
    <row r="57" spans="1:15" ht="12" thickBot="1">
      <c r="A57" s="5"/>
      <c r="B57" s="56" t="s">
        <v>42</v>
      </c>
      <c r="C57" s="27"/>
      <c r="D57" s="27"/>
      <c r="E57" s="57"/>
      <c r="F57" s="195">
        <f>+F55+F56</f>
        <v>640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73"/>
      <c r="C59" s="74"/>
      <c r="D59" s="74"/>
      <c r="E59" s="74"/>
      <c r="F59" s="74"/>
      <c r="G59" s="74"/>
      <c r="H59" s="6"/>
      <c r="I59" s="74"/>
      <c r="J59" s="74"/>
      <c r="K59" s="74"/>
      <c r="L59" s="74"/>
      <c r="M59" s="74"/>
      <c r="N59" s="75"/>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94</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95</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63:G63"/>
    <mergeCell ref="I63:N63"/>
    <mergeCell ref="B64:G64"/>
    <mergeCell ref="I64:N64"/>
    <mergeCell ref="B58:G58"/>
    <mergeCell ref="I58:N58"/>
    <mergeCell ref="B60:G60"/>
    <mergeCell ref="B61:G61"/>
    <mergeCell ref="I61:N61"/>
    <mergeCell ref="B62:G62"/>
    <mergeCell ref="I62:N62"/>
    <mergeCell ref="F57:G57"/>
    <mergeCell ref="F47:G47"/>
    <mergeCell ref="M47:N47"/>
    <mergeCell ref="F48:G48"/>
    <mergeCell ref="F49:G49"/>
    <mergeCell ref="F50:G50"/>
    <mergeCell ref="F51:G51"/>
    <mergeCell ref="F52:G52"/>
    <mergeCell ref="F53:G53"/>
    <mergeCell ref="F54:G54"/>
    <mergeCell ref="F55:G55"/>
    <mergeCell ref="F56:G56"/>
    <mergeCell ref="K44:L44"/>
    <mergeCell ref="M44:N44"/>
    <mergeCell ref="F45:G45"/>
    <mergeCell ref="M45:N45"/>
    <mergeCell ref="F46:G46"/>
    <mergeCell ref="M46:N46"/>
    <mergeCell ref="C42:E42"/>
    <mergeCell ref="G42:I42"/>
    <mergeCell ref="K42:L42"/>
    <mergeCell ref="M42:N42"/>
    <mergeCell ref="H43:I43"/>
    <mergeCell ref="M43:N43"/>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26</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133"/>
      <c r="M4" s="133"/>
      <c r="N4" s="10" t="s">
        <v>2</v>
      </c>
    </row>
    <row r="5" spans="1:19">
      <c r="A5" s="5"/>
      <c r="B5" s="5"/>
      <c r="C5" s="6"/>
      <c r="D5" s="6"/>
      <c r="E5" s="6"/>
      <c r="F5" s="6"/>
      <c r="G5" s="11"/>
      <c r="H5" s="6"/>
      <c r="I5" s="6"/>
      <c r="J5" s="6"/>
      <c r="K5" s="6"/>
      <c r="L5" s="133"/>
      <c r="M5" s="133"/>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31</v>
      </c>
      <c r="K8" s="130" t="s">
        <v>5</v>
      </c>
      <c r="L8" s="144" t="s">
        <v>57</v>
      </c>
      <c r="M8" s="144"/>
      <c r="N8" s="13">
        <v>2022</v>
      </c>
    </row>
    <row r="9" spans="1:19" ht="15" customHeight="1">
      <c r="A9" s="5"/>
      <c r="B9" s="5"/>
      <c r="C9" s="6"/>
      <c r="D9" s="6"/>
      <c r="E9" s="6"/>
      <c r="F9" s="6"/>
      <c r="G9" s="6"/>
      <c r="H9" s="6"/>
      <c r="I9" s="6"/>
      <c r="J9" s="6"/>
      <c r="K9" s="145" t="s">
        <v>6</v>
      </c>
      <c r="L9" s="145"/>
      <c r="M9" s="146">
        <f>M46</f>
        <v>4930</v>
      </c>
      <c r="N9" s="147"/>
    </row>
    <row r="10" spans="1:19" ht="13.5" customHeight="1">
      <c r="A10" s="5"/>
      <c r="B10" s="5" t="s">
        <v>7</v>
      </c>
      <c r="C10" s="6"/>
      <c r="D10" s="6"/>
      <c r="E10" s="6"/>
      <c r="F10" s="6"/>
      <c r="G10" s="6"/>
      <c r="H10" s="6"/>
      <c r="I10" s="6"/>
      <c r="J10" s="6"/>
      <c r="K10" s="6"/>
      <c r="L10" s="6"/>
      <c r="M10" s="6"/>
      <c r="N10" s="13"/>
    </row>
    <row r="11" spans="1:19" ht="11.25" customHeight="1">
      <c r="A11" s="134"/>
      <c r="B11" s="136">
        <f>$M$9</f>
        <v>4930</v>
      </c>
      <c r="C11" s="137"/>
      <c r="D11" s="138" t="s">
        <v>150</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146</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3</v>
      </c>
      <c r="F16" s="130" t="s">
        <v>5</v>
      </c>
      <c r="G16" s="156" t="s">
        <v>147</v>
      </c>
      <c r="H16" s="144"/>
      <c r="I16" s="130" t="s">
        <v>9</v>
      </c>
      <c r="J16" s="18">
        <v>4</v>
      </c>
      <c r="K16" s="130" t="s">
        <v>10</v>
      </c>
      <c r="L16" s="156" t="s">
        <v>147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130"/>
      <c r="F23" s="144" t="s">
        <v>22</v>
      </c>
      <c r="G23" s="144"/>
      <c r="H23" s="6"/>
      <c r="I23" s="6"/>
      <c r="J23" s="11"/>
      <c r="K23" s="6"/>
      <c r="L23" s="6"/>
      <c r="M23" s="6"/>
      <c r="N23" s="13"/>
    </row>
    <row r="24" spans="1:14">
      <c r="A24" s="5"/>
      <c r="B24" s="5" t="s">
        <v>23</v>
      </c>
      <c r="C24" s="6"/>
      <c r="D24" s="22">
        <v>1</v>
      </c>
      <c r="E24" s="130" t="s">
        <v>24</v>
      </c>
      <c r="F24" s="170">
        <v>2000</v>
      </c>
      <c r="G24" s="171"/>
      <c r="H24" s="6" t="s">
        <v>25</v>
      </c>
      <c r="I24" s="6"/>
      <c r="J24" s="23"/>
      <c r="K24" s="6"/>
      <c r="L24" s="6"/>
      <c r="M24" s="172"/>
      <c r="N24" s="173"/>
    </row>
    <row r="25" spans="1:14">
      <c r="A25" s="5"/>
      <c r="B25" s="5" t="s">
        <v>23</v>
      </c>
      <c r="C25" s="6"/>
      <c r="D25" s="22">
        <v>1</v>
      </c>
      <c r="E25" s="130" t="s">
        <v>24</v>
      </c>
      <c r="F25" s="174">
        <v>1200</v>
      </c>
      <c r="G25" s="174"/>
      <c r="H25" s="6" t="s">
        <v>26</v>
      </c>
      <c r="I25" s="6"/>
      <c r="J25" s="11"/>
      <c r="K25" s="6" t="s">
        <v>27</v>
      </c>
      <c r="L25" s="6"/>
      <c r="M25" s="175">
        <f>D24*F24+D25*F25</f>
        <v>3200</v>
      </c>
      <c r="N25" s="176"/>
    </row>
    <row r="26" spans="1:14">
      <c r="A26" s="5"/>
      <c r="B26" s="21" t="s">
        <v>28</v>
      </c>
      <c r="C26" s="6"/>
      <c r="D26" s="24"/>
      <c r="E26" s="130"/>
      <c r="F26" s="177"/>
      <c r="G26" s="177"/>
      <c r="H26" s="6"/>
      <c r="I26" s="6"/>
      <c r="J26" s="6"/>
      <c r="K26" s="6"/>
      <c r="L26" s="11"/>
      <c r="M26" s="178"/>
      <c r="N26" s="179"/>
    </row>
    <row r="27" spans="1:14" ht="12">
      <c r="A27" s="5"/>
      <c r="B27" s="5" t="s">
        <v>5</v>
      </c>
      <c r="C27" s="144" t="s">
        <v>29</v>
      </c>
      <c r="D27" s="144"/>
      <c r="E27" s="144"/>
      <c r="F27" s="130" t="s">
        <v>24</v>
      </c>
      <c r="G27" s="144" t="s">
        <v>97</v>
      </c>
      <c r="H27" s="144"/>
      <c r="I27" s="144"/>
      <c r="J27" s="25">
        <v>290</v>
      </c>
      <c r="K27" s="6" t="s">
        <v>30</v>
      </c>
      <c r="L27" s="6"/>
      <c r="M27" s="180"/>
      <c r="N27" s="181"/>
    </row>
    <row r="28" spans="1:14">
      <c r="A28" s="5"/>
      <c r="B28" s="5" t="s">
        <v>5</v>
      </c>
      <c r="C28" s="144" t="s">
        <v>98</v>
      </c>
      <c r="D28" s="144"/>
      <c r="E28" s="144"/>
      <c r="F28" s="130" t="s">
        <v>24</v>
      </c>
      <c r="G28" s="144" t="s">
        <v>99</v>
      </c>
      <c r="H28" s="144"/>
      <c r="I28" s="144"/>
      <c r="J28" s="25">
        <v>290</v>
      </c>
      <c r="K28" s="6" t="s">
        <v>30</v>
      </c>
      <c r="L28" s="6"/>
      <c r="M28" s="6"/>
      <c r="N28" s="26"/>
    </row>
    <row r="29" spans="1:14">
      <c r="A29" s="5"/>
      <c r="B29" s="5" t="s">
        <v>5</v>
      </c>
      <c r="C29" s="144" t="s">
        <v>31</v>
      </c>
      <c r="D29" s="144"/>
      <c r="E29" s="144"/>
      <c r="F29" s="130" t="s">
        <v>24</v>
      </c>
      <c r="G29" s="144" t="s">
        <v>31</v>
      </c>
      <c r="H29" s="144"/>
      <c r="I29" s="144"/>
      <c r="J29" s="25">
        <v>150</v>
      </c>
      <c r="K29" s="6" t="s">
        <v>30</v>
      </c>
      <c r="L29" s="6"/>
      <c r="M29" s="6"/>
      <c r="N29" s="13"/>
    </row>
    <row r="30" spans="1:14">
      <c r="A30" s="5"/>
      <c r="B30" s="5" t="s">
        <v>5</v>
      </c>
      <c r="C30" s="144"/>
      <c r="D30" s="144"/>
      <c r="E30" s="144"/>
      <c r="F30" s="130" t="s">
        <v>24</v>
      </c>
      <c r="G30" s="144"/>
      <c r="H30" s="144"/>
      <c r="I30" s="144"/>
      <c r="J30" s="25"/>
      <c r="K30" s="6" t="s">
        <v>30</v>
      </c>
      <c r="L30" s="6"/>
      <c r="M30" s="6"/>
      <c r="N30" s="13"/>
    </row>
    <row r="31" spans="1:14" ht="11.25" customHeight="1">
      <c r="A31" s="5"/>
      <c r="B31" s="5" t="s">
        <v>5</v>
      </c>
      <c r="C31" s="144"/>
      <c r="D31" s="144"/>
      <c r="E31" s="144"/>
      <c r="F31" s="130" t="s">
        <v>24</v>
      </c>
      <c r="G31" s="144"/>
      <c r="H31" s="144"/>
      <c r="I31" s="144"/>
      <c r="J31" s="25"/>
      <c r="K31" s="6" t="s">
        <v>30</v>
      </c>
      <c r="L31" s="6"/>
      <c r="M31" s="6"/>
      <c r="N31" s="13"/>
    </row>
    <row r="32" spans="1:14">
      <c r="A32" s="5"/>
      <c r="B32" s="5" t="s">
        <v>5</v>
      </c>
      <c r="C32" s="144"/>
      <c r="D32" s="144"/>
      <c r="E32" s="144"/>
      <c r="F32" s="130" t="s">
        <v>24</v>
      </c>
      <c r="G32" s="144"/>
      <c r="H32" s="144"/>
      <c r="I32" s="144"/>
      <c r="J32" s="25"/>
      <c r="K32" s="6" t="s">
        <v>30</v>
      </c>
      <c r="L32" s="6"/>
      <c r="M32" s="6"/>
      <c r="N32" s="13"/>
    </row>
    <row r="33" spans="1:15" ht="11.25" customHeight="1">
      <c r="A33" s="5"/>
      <c r="B33" s="5" t="s">
        <v>5</v>
      </c>
      <c r="C33" s="168"/>
      <c r="D33" s="168"/>
      <c r="E33" s="168"/>
      <c r="F33" s="130" t="s">
        <v>24</v>
      </c>
      <c r="G33" s="168"/>
      <c r="H33" s="168"/>
      <c r="I33" s="168"/>
      <c r="J33" s="27"/>
      <c r="K33" s="6" t="s">
        <v>30</v>
      </c>
      <c r="L33" s="6"/>
      <c r="M33" s="6"/>
      <c r="N33" s="13"/>
    </row>
    <row r="34" spans="1:15">
      <c r="A34" s="5"/>
      <c r="B34" s="5" t="s">
        <v>5</v>
      </c>
      <c r="C34" s="144"/>
      <c r="D34" s="144"/>
      <c r="E34" s="144"/>
      <c r="F34" s="130" t="s">
        <v>24</v>
      </c>
      <c r="G34" s="144"/>
      <c r="H34" s="144"/>
      <c r="I34" s="144"/>
      <c r="J34" s="25"/>
      <c r="K34" s="6" t="s">
        <v>30</v>
      </c>
      <c r="L34" s="6"/>
      <c r="M34" s="6"/>
      <c r="N34" s="13"/>
    </row>
    <row r="35" spans="1:15">
      <c r="A35" s="5"/>
      <c r="B35" s="5"/>
      <c r="C35" s="168"/>
      <c r="D35" s="168"/>
      <c r="E35" s="168"/>
      <c r="F35" s="130" t="s">
        <v>24</v>
      </c>
      <c r="G35" s="168"/>
      <c r="H35" s="168"/>
      <c r="I35" s="168"/>
      <c r="J35" s="28"/>
      <c r="K35" s="6" t="s">
        <v>30</v>
      </c>
      <c r="L35" s="6"/>
      <c r="M35" s="6"/>
      <c r="N35" s="13"/>
    </row>
    <row r="36" spans="1:15">
      <c r="A36" s="5"/>
      <c r="B36" s="5"/>
      <c r="C36" s="168"/>
      <c r="D36" s="168"/>
      <c r="E36" s="168"/>
      <c r="F36" s="130" t="s">
        <v>24</v>
      </c>
      <c r="G36" s="168"/>
      <c r="H36" s="168"/>
      <c r="I36" s="168"/>
      <c r="J36" s="28"/>
      <c r="K36" s="6" t="s">
        <v>30</v>
      </c>
      <c r="L36" s="6"/>
      <c r="M36" s="6"/>
      <c r="N36" s="13"/>
    </row>
    <row r="37" spans="1:15">
      <c r="A37" s="5"/>
      <c r="B37" s="5"/>
      <c r="C37" s="168"/>
      <c r="D37" s="168"/>
      <c r="E37" s="168"/>
      <c r="F37" s="130" t="s">
        <v>24</v>
      </c>
      <c r="G37" s="168"/>
      <c r="H37" s="168"/>
      <c r="I37" s="168"/>
      <c r="J37" s="28"/>
      <c r="K37" s="6" t="s">
        <v>30</v>
      </c>
      <c r="L37" s="6"/>
      <c r="M37" s="6"/>
      <c r="N37" s="13"/>
    </row>
    <row r="38" spans="1:15">
      <c r="A38" s="5"/>
      <c r="B38" s="5"/>
      <c r="C38" s="168"/>
      <c r="D38" s="168"/>
      <c r="E38" s="168"/>
      <c r="F38" s="130" t="s">
        <v>24</v>
      </c>
      <c r="G38" s="168"/>
      <c r="H38" s="168"/>
      <c r="I38" s="168"/>
      <c r="J38" s="28"/>
      <c r="K38" s="6" t="s">
        <v>30</v>
      </c>
      <c r="L38" s="6"/>
      <c r="M38" s="6"/>
      <c r="N38" s="13"/>
    </row>
    <row r="39" spans="1:15">
      <c r="A39" s="5"/>
      <c r="B39" s="5"/>
      <c r="C39" s="168"/>
      <c r="D39" s="168"/>
      <c r="E39" s="168"/>
      <c r="F39" s="130" t="s">
        <v>24</v>
      </c>
      <c r="G39" s="168"/>
      <c r="H39" s="168"/>
      <c r="I39" s="168"/>
      <c r="J39" s="28"/>
      <c r="K39" s="6" t="s">
        <v>30</v>
      </c>
      <c r="L39" s="6"/>
      <c r="M39" s="29"/>
      <c r="N39" s="30"/>
    </row>
    <row r="40" spans="1:15">
      <c r="A40" s="5"/>
      <c r="B40" s="5"/>
      <c r="C40" s="168"/>
      <c r="D40" s="168"/>
      <c r="E40" s="168"/>
      <c r="F40" s="130" t="s">
        <v>24</v>
      </c>
      <c r="G40" s="168"/>
      <c r="H40" s="168"/>
      <c r="I40" s="168"/>
      <c r="J40" s="28"/>
      <c r="K40" s="6" t="s">
        <v>30</v>
      </c>
      <c r="L40" s="135"/>
      <c r="M40" s="184">
        <f>M25</f>
        <v>3200</v>
      </c>
      <c r="N40" s="185"/>
    </row>
    <row r="41" spans="1:15">
      <c r="A41" s="5"/>
      <c r="B41" s="5"/>
      <c r="C41" s="168"/>
      <c r="D41" s="168"/>
      <c r="E41" s="168"/>
      <c r="F41" s="130"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f>281*2</f>
        <v>562</v>
      </c>
      <c r="N42" s="183"/>
    </row>
    <row r="43" spans="1:15">
      <c r="A43" s="5"/>
      <c r="B43" s="34"/>
      <c r="C43" s="35" t="s">
        <v>34</v>
      </c>
      <c r="D43" s="36"/>
      <c r="E43" s="36"/>
      <c r="F43" s="36"/>
      <c r="G43" s="37"/>
      <c r="H43" s="142"/>
      <c r="I43" s="142"/>
      <c r="J43" s="38">
        <f>SUM(J27:J42)</f>
        <v>730</v>
      </c>
      <c r="K43" s="39"/>
      <c r="L43" s="132" t="s">
        <v>28</v>
      </c>
      <c r="M43" s="170">
        <f>J43*J44</f>
        <v>1168</v>
      </c>
      <c r="N43" s="188"/>
    </row>
    <row r="44" spans="1:15">
      <c r="A44" s="5"/>
      <c r="B44" s="5"/>
      <c r="C44" s="7"/>
      <c r="D44" s="6"/>
      <c r="E44" s="6"/>
      <c r="F44" s="6"/>
      <c r="G44" s="41"/>
      <c r="H44" s="6"/>
      <c r="I44" s="133" t="s">
        <v>35</v>
      </c>
      <c r="J44" s="42">
        <v>1.6</v>
      </c>
      <c r="K44" s="189" t="s">
        <v>36</v>
      </c>
      <c r="L44" s="190"/>
      <c r="M44" s="170"/>
      <c r="N44" s="188"/>
    </row>
    <row r="45" spans="1:15">
      <c r="A45" s="5"/>
      <c r="B45" s="5"/>
      <c r="C45" s="7"/>
      <c r="D45" s="6"/>
      <c r="E45" s="6"/>
      <c r="F45" s="191">
        <v>0</v>
      </c>
      <c r="G45" s="192"/>
      <c r="H45" s="43"/>
      <c r="I45" s="43"/>
      <c r="J45" s="39"/>
      <c r="K45" s="39"/>
      <c r="L45" s="132" t="s">
        <v>37</v>
      </c>
      <c r="M45" s="193"/>
      <c r="N45" s="194"/>
    </row>
    <row r="46" spans="1:15">
      <c r="A46" s="5"/>
      <c r="B46" s="5" t="s">
        <v>38</v>
      </c>
      <c r="C46" s="6"/>
      <c r="D46" s="6"/>
      <c r="E46" s="135"/>
      <c r="F46" s="191">
        <v>0</v>
      </c>
      <c r="G46" s="192"/>
      <c r="H46" s="132"/>
      <c r="I46" s="132"/>
      <c r="J46" s="132"/>
      <c r="K46" s="6" t="s">
        <v>39</v>
      </c>
      <c r="L46" s="135"/>
      <c r="M46" s="146">
        <f>M43+M42+M40+M44+M45</f>
        <v>4930</v>
      </c>
      <c r="N46" s="147"/>
      <c r="O46" s="44"/>
    </row>
    <row r="47" spans="1:15">
      <c r="A47" s="5"/>
      <c r="B47" s="5" t="s">
        <v>40</v>
      </c>
      <c r="C47" s="6"/>
      <c r="D47" s="6"/>
      <c r="E47" s="135"/>
      <c r="F47" s="197">
        <v>0</v>
      </c>
      <c r="G47" s="198"/>
      <c r="H47" s="132"/>
      <c r="I47" s="132"/>
      <c r="J47" s="132"/>
      <c r="K47" s="6" t="s">
        <v>41</v>
      </c>
      <c r="L47" s="135"/>
      <c r="M47" s="146"/>
      <c r="N47" s="147"/>
    </row>
    <row r="48" spans="1:15">
      <c r="A48" s="5"/>
      <c r="B48" s="5" t="s">
        <v>42</v>
      </c>
      <c r="C48" s="6"/>
      <c r="D48" s="6"/>
      <c r="E48" s="135"/>
      <c r="F48" s="199">
        <f>SUM(F46:G47)</f>
        <v>0</v>
      </c>
      <c r="G48" s="200"/>
      <c r="H48" s="132"/>
      <c r="I48" s="132"/>
      <c r="J48" s="132"/>
      <c r="K48" s="6"/>
      <c r="L48" s="135"/>
      <c r="M48" s="45"/>
      <c r="N48" s="46"/>
    </row>
    <row r="49" spans="1:15">
      <c r="A49" s="5"/>
      <c r="B49" s="5" t="s">
        <v>43</v>
      </c>
      <c r="C49" s="6"/>
      <c r="D49" s="6"/>
      <c r="E49" s="135"/>
      <c r="F49" s="197">
        <v>0</v>
      </c>
      <c r="G49" s="198"/>
      <c r="H49" s="132"/>
      <c r="I49" s="132"/>
      <c r="J49" s="132"/>
      <c r="K49" s="6"/>
      <c r="L49" s="135"/>
      <c r="M49" s="45"/>
      <c r="N49" s="46"/>
    </row>
    <row r="50" spans="1:15">
      <c r="A50" s="5"/>
      <c r="B50" s="5" t="s">
        <v>42</v>
      </c>
      <c r="C50" s="6"/>
      <c r="D50" s="6"/>
      <c r="E50" s="135"/>
      <c r="F50" s="199">
        <f>SUM(F48:G49)</f>
        <v>0</v>
      </c>
      <c r="G50" s="200"/>
      <c r="H50" s="132"/>
      <c r="I50" s="132"/>
      <c r="J50" s="132"/>
      <c r="K50" s="6"/>
      <c r="L50" s="135"/>
      <c r="M50" s="45"/>
      <c r="N50" s="46"/>
    </row>
    <row r="51" spans="1:15">
      <c r="A51" s="5"/>
      <c r="B51" s="5" t="s">
        <v>28</v>
      </c>
      <c r="C51" s="6"/>
      <c r="D51" s="6"/>
      <c r="E51" s="135"/>
      <c r="F51" s="191">
        <v>0</v>
      </c>
      <c r="G51" s="192"/>
      <c r="H51" s="6"/>
      <c r="I51" s="47" t="s">
        <v>44</v>
      </c>
      <c r="J51" s="36"/>
      <c r="K51" s="36"/>
      <c r="L51" s="36"/>
      <c r="M51" s="36"/>
      <c r="N51" s="48"/>
    </row>
    <row r="52" spans="1:15">
      <c r="A52" s="5"/>
      <c r="B52" s="5" t="s">
        <v>45</v>
      </c>
      <c r="C52" s="6"/>
      <c r="D52" s="6"/>
      <c r="E52" s="135"/>
      <c r="F52" s="197">
        <v>0</v>
      </c>
      <c r="G52" s="198"/>
      <c r="H52" s="6"/>
      <c r="I52" s="49"/>
      <c r="J52" s="50"/>
      <c r="K52" s="50"/>
      <c r="L52" s="50"/>
      <c r="M52" s="50"/>
      <c r="N52" s="51"/>
    </row>
    <row r="53" spans="1:15">
      <c r="A53" s="5"/>
      <c r="B53" s="5" t="s">
        <v>37</v>
      </c>
      <c r="C53" s="6"/>
      <c r="D53" s="6"/>
      <c r="E53" s="135" t="s">
        <v>46</v>
      </c>
      <c r="F53" s="197">
        <v>0</v>
      </c>
      <c r="G53" s="198"/>
      <c r="H53" s="6"/>
      <c r="I53" s="52"/>
      <c r="J53" s="50"/>
      <c r="K53" s="50"/>
      <c r="L53" s="50"/>
      <c r="M53" s="50"/>
      <c r="N53" s="51"/>
    </row>
    <row r="54" spans="1:15">
      <c r="A54" s="5"/>
      <c r="B54" s="5" t="s">
        <v>47</v>
      </c>
      <c r="C54" s="6"/>
      <c r="D54" s="6"/>
      <c r="E54" s="135"/>
      <c r="F54" s="197">
        <v>0</v>
      </c>
      <c r="G54" s="198"/>
      <c r="H54" s="53"/>
      <c r="I54" s="49"/>
      <c r="J54" s="50"/>
      <c r="K54" s="50"/>
      <c r="L54" s="50"/>
      <c r="M54" s="50"/>
      <c r="N54" s="51"/>
    </row>
    <row r="55" spans="1:15">
      <c r="A55" s="5"/>
      <c r="B55" s="5" t="s">
        <v>41</v>
      </c>
      <c r="C55" s="6"/>
      <c r="D55" s="6"/>
      <c r="E55" s="135"/>
      <c r="F55" s="201">
        <f>SUM(F50:G54)</f>
        <v>0</v>
      </c>
      <c r="G55" s="202"/>
      <c r="H55" s="6"/>
      <c r="I55" s="49"/>
      <c r="J55" s="50"/>
      <c r="K55" s="50"/>
      <c r="L55" s="50"/>
      <c r="M55" s="50"/>
      <c r="N55" s="51"/>
    </row>
    <row r="56" spans="1:15">
      <c r="A56" s="5"/>
      <c r="B56" s="5" t="s">
        <v>48</v>
      </c>
      <c r="C56" s="6"/>
      <c r="D56" s="6"/>
      <c r="E56" s="135"/>
      <c r="F56" s="203">
        <f>+M46-F55</f>
        <v>4930</v>
      </c>
      <c r="G56" s="204"/>
      <c r="H56" s="6"/>
      <c r="I56" s="54"/>
      <c r="J56" s="28"/>
      <c r="K56" s="28"/>
      <c r="L56" s="28"/>
      <c r="M56" s="28"/>
      <c r="N56" s="55"/>
    </row>
    <row r="57" spans="1:15" ht="12" thickBot="1">
      <c r="A57" s="5"/>
      <c r="B57" s="56" t="s">
        <v>42</v>
      </c>
      <c r="C57" s="27"/>
      <c r="D57" s="27"/>
      <c r="E57" s="57"/>
      <c r="F57" s="195">
        <f>+F55+F56</f>
        <v>4930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129"/>
      <c r="C59" s="130"/>
      <c r="D59" s="130"/>
      <c r="E59" s="130"/>
      <c r="F59" s="130"/>
      <c r="G59" s="130"/>
      <c r="H59" s="6"/>
      <c r="I59" s="130"/>
      <c r="J59" s="130"/>
      <c r="K59" s="130"/>
      <c r="L59" s="130"/>
      <c r="M59" s="130"/>
      <c r="N59" s="131"/>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148</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149</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63:G63"/>
    <mergeCell ref="I63:N63"/>
    <mergeCell ref="B64:G64"/>
    <mergeCell ref="I64:N64"/>
    <mergeCell ref="B58:G58"/>
    <mergeCell ref="I58:N58"/>
    <mergeCell ref="B60:G60"/>
    <mergeCell ref="B61:G61"/>
    <mergeCell ref="I61:N61"/>
    <mergeCell ref="B62:G62"/>
    <mergeCell ref="I62:N62"/>
    <mergeCell ref="F52:G52"/>
    <mergeCell ref="F53:G53"/>
    <mergeCell ref="F54:G54"/>
    <mergeCell ref="F55:G55"/>
    <mergeCell ref="F56:G56"/>
    <mergeCell ref="F57:G57"/>
    <mergeCell ref="F47:G47"/>
    <mergeCell ref="M47:N47"/>
    <mergeCell ref="F48:G48"/>
    <mergeCell ref="F49:G49"/>
    <mergeCell ref="F50:G50"/>
    <mergeCell ref="F51:G51"/>
    <mergeCell ref="K44:L44"/>
    <mergeCell ref="M44:N44"/>
    <mergeCell ref="F45:G45"/>
    <mergeCell ref="M45:N45"/>
    <mergeCell ref="F46:G46"/>
    <mergeCell ref="M46:N46"/>
    <mergeCell ref="C42:E42"/>
    <mergeCell ref="G42:I42"/>
    <mergeCell ref="K42:L42"/>
    <mergeCell ref="M42:N42"/>
    <mergeCell ref="H43:I43"/>
    <mergeCell ref="M43:N43"/>
    <mergeCell ref="C39:E39"/>
    <mergeCell ref="G39:I39"/>
    <mergeCell ref="C40:E40"/>
    <mergeCell ref="G40:I40"/>
    <mergeCell ref="M40:N40"/>
    <mergeCell ref="C41:E41"/>
    <mergeCell ref="G41:I41"/>
    <mergeCell ref="M41:N41"/>
    <mergeCell ref="C36:E36"/>
    <mergeCell ref="G36:I36"/>
    <mergeCell ref="C37:E37"/>
    <mergeCell ref="G37:I37"/>
    <mergeCell ref="C38:E38"/>
    <mergeCell ref="G38:I38"/>
    <mergeCell ref="C33:E33"/>
    <mergeCell ref="G33:I33"/>
    <mergeCell ref="C34:E34"/>
    <mergeCell ref="G34:I34"/>
    <mergeCell ref="C35:E35"/>
    <mergeCell ref="G35:I35"/>
    <mergeCell ref="C30:E30"/>
    <mergeCell ref="G30:I30"/>
    <mergeCell ref="C31:E31"/>
    <mergeCell ref="G31:I31"/>
    <mergeCell ref="C32:E32"/>
    <mergeCell ref="G32:I32"/>
    <mergeCell ref="C27:E27"/>
    <mergeCell ref="G27:I27"/>
    <mergeCell ref="M27:N27"/>
    <mergeCell ref="C28:E28"/>
    <mergeCell ref="G28:I28"/>
    <mergeCell ref="C29:E29"/>
    <mergeCell ref="G29:I29"/>
    <mergeCell ref="F23:G23"/>
    <mergeCell ref="F24:G24"/>
    <mergeCell ref="M24:N24"/>
    <mergeCell ref="F25:G25"/>
    <mergeCell ref="M25:N25"/>
    <mergeCell ref="F26:G26"/>
    <mergeCell ref="M26:N26"/>
    <mergeCell ref="B19:N19"/>
    <mergeCell ref="B20:E20"/>
    <mergeCell ref="F20:I20"/>
    <mergeCell ref="J20:K20"/>
    <mergeCell ref="L20:N20"/>
    <mergeCell ref="B21:E21"/>
    <mergeCell ref="F21:I21"/>
    <mergeCell ref="J21:K21"/>
    <mergeCell ref="L21:N21"/>
    <mergeCell ref="B13:N15"/>
    <mergeCell ref="G16:H16"/>
    <mergeCell ref="L16:M16"/>
    <mergeCell ref="B17:N17"/>
    <mergeCell ref="B18:C18"/>
    <mergeCell ref="E18:G18"/>
    <mergeCell ref="I18:J18"/>
    <mergeCell ref="L18:M18"/>
    <mergeCell ref="M2:N2"/>
    <mergeCell ref="L3:M3"/>
    <mergeCell ref="L8:M8"/>
    <mergeCell ref="K9:L9"/>
    <mergeCell ref="M9:N9"/>
    <mergeCell ref="B11:C11"/>
    <mergeCell ref="D11:N11"/>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39" zoomScaleNormal="100" workbookViewId="0">
      <selection activeCell="P63" sqref="P63"/>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8</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77"/>
      <c r="M4" s="77"/>
      <c r="N4" s="10" t="s">
        <v>2</v>
      </c>
    </row>
    <row r="5" spans="1:19">
      <c r="A5" s="5"/>
      <c r="B5" s="5"/>
      <c r="C5" s="6"/>
      <c r="D5" s="6"/>
      <c r="E5" s="6"/>
      <c r="F5" s="6"/>
      <c r="G5" s="11"/>
      <c r="H5" s="6"/>
      <c r="I5" s="6"/>
      <c r="J5" s="6"/>
      <c r="K5" s="6"/>
      <c r="L5" s="77"/>
      <c r="M5" s="77"/>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5</v>
      </c>
      <c r="K8" s="74" t="s">
        <v>5</v>
      </c>
      <c r="L8" s="144" t="s">
        <v>57</v>
      </c>
      <c r="M8" s="144"/>
      <c r="N8" s="13">
        <v>2022</v>
      </c>
    </row>
    <row r="9" spans="1:19" ht="15" customHeight="1">
      <c r="A9" s="5"/>
      <c r="B9" s="5"/>
      <c r="C9" s="6"/>
      <c r="D9" s="6"/>
      <c r="E9" s="6"/>
      <c r="F9" s="6"/>
      <c r="G9" s="6"/>
      <c r="H9" s="6"/>
      <c r="I9" s="6"/>
      <c r="J9" s="6"/>
      <c r="K9" s="145" t="s">
        <v>6</v>
      </c>
      <c r="L9" s="145"/>
      <c r="M9" s="146">
        <f>M46</f>
        <v>640</v>
      </c>
      <c r="N9" s="147"/>
    </row>
    <row r="10" spans="1:19" ht="13.5" customHeight="1">
      <c r="A10" s="5"/>
      <c r="B10" s="5" t="s">
        <v>7</v>
      </c>
      <c r="C10" s="6"/>
      <c r="D10" s="6"/>
      <c r="E10" s="6"/>
      <c r="F10" s="6"/>
      <c r="G10" s="6"/>
      <c r="H10" s="6"/>
      <c r="I10" s="6"/>
      <c r="J10" s="6"/>
      <c r="K10" s="6"/>
      <c r="L10" s="6"/>
      <c r="M10" s="6"/>
      <c r="N10" s="13"/>
    </row>
    <row r="11" spans="1:19" ht="11.25" customHeight="1">
      <c r="A11" s="78"/>
      <c r="B11" s="136">
        <f>$M$9</f>
        <v>640</v>
      </c>
      <c r="C11" s="137"/>
      <c r="D11" s="138" t="s">
        <v>72</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91</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9</v>
      </c>
      <c r="F16" s="74" t="s">
        <v>5</v>
      </c>
      <c r="G16" s="156" t="s">
        <v>57</v>
      </c>
      <c r="H16" s="144"/>
      <c r="I16" s="74" t="s">
        <v>9</v>
      </c>
      <c r="J16" s="18">
        <v>9</v>
      </c>
      <c r="K16" s="74"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74"/>
      <c r="F23" s="144" t="s">
        <v>22</v>
      </c>
      <c r="G23" s="144"/>
      <c r="H23" s="6"/>
      <c r="I23" s="6"/>
      <c r="J23" s="11"/>
      <c r="K23" s="6"/>
      <c r="L23" s="6"/>
      <c r="M23" s="6"/>
      <c r="N23" s="13"/>
    </row>
    <row r="24" spans="1:14">
      <c r="A24" s="5"/>
      <c r="B24" s="5" t="s">
        <v>23</v>
      </c>
      <c r="C24" s="6"/>
      <c r="D24" s="22"/>
      <c r="E24" s="74" t="s">
        <v>24</v>
      </c>
      <c r="F24" s="170"/>
      <c r="G24" s="171"/>
      <c r="H24" s="6" t="s">
        <v>25</v>
      </c>
      <c r="I24" s="6"/>
      <c r="J24" s="23"/>
      <c r="K24" s="6"/>
      <c r="L24" s="6"/>
      <c r="M24" s="172"/>
      <c r="N24" s="173"/>
    </row>
    <row r="25" spans="1:14">
      <c r="A25" s="5"/>
      <c r="B25" s="5" t="s">
        <v>23</v>
      </c>
      <c r="C25" s="6"/>
      <c r="D25" s="22">
        <v>1</v>
      </c>
      <c r="E25" s="74" t="s">
        <v>24</v>
      </c>
      <c r="F25" s="174">
        <v>640</v>
      </c>
      <c r="G25" s="174"/>
      <c r="H25" s="6" t="s">
        <v>26</v>
      </c>
      <c r="I25" s="6"/>
      <c r="J25" s="11"/>
      <c r="K25" s="6" t="s">
        <v>27</v>
      </c>
      <c r="L25" s="6"/>
      <c r="M25" s="175">
        <f>D24*F24+D25*F25</f>
        <v>640</v>
      </c>
      <c r="N25" s="176"/>
    </row>
    <row r="26" spans="1:14">
      <c r="A26" s="5"/>
      <c r="B26" s="21" t="s">
        <v>28</v>
      </c>
      <c r="C26" s="6"/>
      <c r="D26" s="24"/>
      <c r="E26" s="74"/>
      <c r="F26" s="177"/>
      <c r="G26" s="177"/>
      <c r="H26" s="6"/>
      <c r="I26" s="6"/>
      <c r="J26" s="6"/>
      <c r="K26" s="6"/>
      <c r="L26" s="11"/>
      <c r="M26" s="178"/>
      <c r="N26" s="179"/>
    </row>
    <row r="27" spans="1:14" ht="12">
      <c r="A27" s="5"/>
      <c r="B27" s="5" t="s">
        <v>5</v>
      </c>
      <c r="C27" s="144" t="s">
        <v>29</v>
      </c>
      <c r="D27" s="144"/>
      <c r="E27" s="144"/>
      <c r="F27" s="74" t="s">
        <v>24</v>
      </c>
      <c r="G27" s="144" t="s">
        <v>82</v>
      </c>
      <c r="H27" s="144"/>
      <c r="I27" s="144"/>
      <c r="J27" s="25"/>
      <c r="K27" s="6" t="s">
        <v>30</v>
      </c>
      <c r="L27" s="6"/>
      <c r="M27" s="180"/>
      <c r="N27" s="181"/>
    </row>
    <row r="28" spans="1:14">
      <c r="A28" s="5"/>
      <c r="B28" s="5" t="s">
        <v>5</v>
      </c>
      <c r="C28" s="144" t="s">
        <v>82</v>
      </c>
      <c r="D28" s="144"/>
      <c r="E28" s="144"/>
      <c r="F28" s="74" t="s">
        <v>24</v>
      </c>
      <c r="G28" s="144" t="s">
        <v>29</v>
      </c>
      <c r="H28" s="144"/>
      <c r="I28" s="144"/>
      <c r="J28" s="25"/>
      <c r="K28" s="6" t="s">
        <v>30</v>
      </c>
      <c r="L28" s="6"/>
      <c r="M28" s="6"/>
      <c r="N28" s="26"/>
    </row>
    <row r="29" spans="1:14">
      <c r="A29" s="5"/>
      <c r="B29" s="5" t="s">
        <v>5</v>
      </c>
      <c r="C29" s="144"/>
      <c r="D29" s="144"/>
      <c r="E29" s="144"/>
      <c r="F29" s="74" t="s">
        <v>24</v>
      </c>
      <c r="G29" s="144"/>
      <c r="H29" s="144"/>
      <c r="I29" s="144"/>
      <c r="J29" s="25"/>
      <c r="K29" s="6" t="s">
        <v>30</v>
      </c>
      <c r="L29" s="6"/>
      <c r="M29" s="6"/>
      <c r="N29" s="13"/>
    </row>
    <row r="30" spans="1:14">
      <c r="A30" s="5"/>
      <c r="B30" s="5" t="s">
        <v>5</v>
      </c>
      <c r="C30" s="144"/>
      <c r="D30" s="144"/>
      <c r="E30" s="144"/>
      <c r="F30" s="74" t="s">
        <v>24</v>
      </c>
      <c r="G30" s="144"/>
      <c r="H30" s="144"/>
      <c r="I30" s="144"/>
      <c r="J30" s="25"/>
      <c r="K30" s="6" t="s">
        <v>30</v>
      </c>
      <c r="L30" s="6"/>
      <c r="M30" s="6"/>
      <c r="N30" s="13"/>
    </row>
    <row r="31" spans="1:14" ht="11.25" customHeight="1">
      <c r="A31" s="5"/>
      <c r="B31" s="5" t="s">
        <v>5</v>
      </c>
      <c r="C31" s="144"/>
      <c r="D31" s="144"/>
      <c r="E31" s="144"/>
      <c r="F31" s="74" t="s">
        <v>24</v>
      </c>
      <c r="G31" s="144"/>
      <c r="H31" s="144"/>
      <c r="I31" s="144"/>
      <c r="J31" s="25"/>
      <c r="K31" s="6" t="s">
        <v>30</v>
      </c>
      <c r="L31" s="6"/>
      <c r="M31" s="6"/>
      <c r="N31" s="13"/>
    </row>
    <row r="32" spans="1:14">
      <c r="A32" s="5"/>
      <c r="B32" s="5" t="s">
        <v>5</v>
      </c>
      <c r="C32" s="144"/>
      <c r="D32" s="144"/>
      <c r="E32" s="144"/>
      <c r="F32" s="74" t="s">
        <v>24</v>
      </c>
      <c r="G32" s="144"/>
      <c r="H32" s="144"/>
      <c r="I32" s="144"/>
      <c r="J32" s="25"/>
      <c r="K32" s="6" t="s">
        <v>30</v>
      </c>
      <c r="L32" s="6"/>
      <c r="M32" s="6"/>
      <c r="N32" s="13"/>
    </row>
    <row r="33" spans="1:15" ht="11.25" customHeight="1">
      <c r="A33" s="5"/>
      <c r="B33" s="5" t="s">
        <v>5</v>
      </c>
      <c r="C33" s="168"/>
      <c r="D33" s="168"/>
      <c r="E33" s="168"/>
      <c r="F33" s="74" t="s">
        <v>24</v>
      </c>
      <c r="G33" s="168"/>
      <c r="H33" s="168"/>
      <c r="I33" s="168"/>
      <c r="J33" s="27"/>
      <c r="K33" s="6" t="s">
        <v>30</v>
      </c>
      <c r="L33" s="6"/>
      <c r="M33" s="6"/>
      <c r="N33" s="13"/>
    </row>
    <row r="34" spans="1:15">
      <c r="A34" s="5"/>
      <c r="B34" s="5" t="s">
        <v>5</v>
      </c>
      <c r="C34" s="144"/>
      <c r="D34" s="144"/>
      <c r="E34" s="144"/>
      <c r="F34" s="74" t="s">
        <v>24</v>
      </c>
      <c r="G34" s="144"/>
      <c r="H34" s="144"/>
      <c r="I34" s="144"/>
      <c r="J34" s="25"/>
      <c r="K34" s="6" t="s">
        <v>30</v>
      </c>
      <c r="L34" s="6"/>
      <c r="M34" s="6"/>
      <c r="N34" s="13"/>
    </row>
    <row r="35" spans="1:15">
      <c r="A35" s="5"/>
      <c r="B35" s="5"/>
      <c r="C35" s="168"/>
      <c r="D35" s="168"/>
      <c r="E35" s="168"/>
      <c r="F35" s="74" t="s">
        <v>24</v>
      </c>
      <c r="G35" s="168"/>
      <c r="H35" s="168"/>
      <c r="I35" s="168"/>
      <c r="J35" s="28"/>
      <c r="K35" s="6" t="s">
        <v>30</v>
      </c>
      <c r="L35" s="6"/>
      <c r="M35" s="6"/>
      <c r="N35" s="13"/>
    </row>
    <row r="36" spans="1:15">
      <c r="A36" s="5"/>
      <c r="B36" s="5"/>
      <c r="C36" s="168"/>
      <c r="D36" s="168"/>
      <c r="E36" s="168"/>
      <c r="F36" s="74" t="s">
        <v>24</v>
      </c>
      <c r="G36" s="168"/>
      <c r="H36" s="168"/>
      <c r="I36" s="168"/>
      <c r="J36" s="28"/>
      <c r="K36" s="6" t="s">
        <v>30</v>
      </c>
      <c r="L36" s="6"/>
      <c r="M36" s="6"/>
      <c r="N36" s="13"/>
    </row>
    <row r="37" spans="1:15">
      <c r="A37" s="5"/>
      <c r="B37" s="5"/>
      <c r="C37" s="168"/>
      <c r="D37" s="168"/>
      <c r="E37" s="168"/>
      <c r="F37" s="74" t="s">
        <v>24</v>
      </c>
      <c r="G37" s="168"/>
      <c r="H37" s="168"/>
      <c r="I37" s="168"/>
      <c r="J37" s="28"/>
      <c r="K37" s="6" t="s">
        <v>30</v>
      </c>
      <c r="L37" s="6"/>
      <c r="M37" s="6"/>
      <c r="N37" s="13"/>
    </row>
    <row r="38" spans="1:15">
      <c r="A38" s="5"/>
      <c r="B38" s="5"/>
      <c r="C38" s="168"/>
      <c r="D38" s="168"/>
      <c r="E38" s="168"/>
      <c r="F38" s="74" t="s">
        <v>24</v>
      </c>
      <c r="G38" s="168"/>
      <c r="H38" s="168"/>
      <c r="I38" s="168"/>
      <c r="J38" s="28"/>
      <c r="K38" s="6" t="s">
        <v>30</v>
      </c>
      <c r="L38" s="6"/>
      <c r="M38" s="6"/>
      <c r="N38" s="13"/>
    </row>
    <row r="39" spans="1:15">
      <c r="A39" s="5"/>
      <c r="B39" s="5"/>
      <c r="C39" s="168"/>
      <c r="D39" s="168"/>
      <c r="E39" s="168"/>
      <c r="F39" s="74" t="s">
        <v>24</v>
      </c>
      <c r="G39" s="168"/>
      <c r="H39" s="168"/>
      <c r="I39" s="168"/>
      <c r="J39" s="28"/>
      <c r="K39" s="6" t="s">
        <v>30</v>
      </c>
      <c r="L39" s="6"/>
      <c r="M39" s="29"/>
      <c r="N39" s="30"/>
    </row>
    <row r="40" spans="1:15">
      <c r="A40" s="5"/>
      <c r="B40" s="5"/>
      <c r="C40" s="168"/>
      <c r="D40" s="168"/>
      <c r="E40" s="168"/>
      <c r="F40" s="74" t="s">
        <v>24</v>
      </c>
      <c r="G40" s="168"/>
      <c r="H40" s="168"/>
      <c r="I40" s="168"/>
      <c r="J40" s="28"/>
      <c r="K40" s="6" t="s">
        <v>30</v>
      </c>
      <c r="L40" s="79"/>
      <c r="M40" s="184">
        <f>M25</f>
        <v>640</v>
      </c>
      <c r="N40" s="185"/>
    </row>
    <row r="41" spans="1:15">
      <c r="A41" s="5"/>
      <c r="B41" s="5"/>
      <c r="C41" s="168"/>
      <c r="D41" s="168"/>
      <c r="E41" s="168"/>
      <c r="F41" s="74"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0</v>
      </c>
      <c r="K43" s="39"/>
      <c r="L43" s="76" t="s">
        <v>28</v>
      </c>
      <c r="M43" s="170">
        <f>J43*J44</f>
        <v>0</v>
      </c>
      <c r="N43" s="188"/>
    </row>
    <row r="44" spans="1:15">
      <c r="A44" s="5"/>
      <c r="B44" s="5"/>
      <c r="C44" s="7"/>
      <c r="D44" s="6"/>
      <c r="E44" s="6"/>
      <c r="F44" s="6"/>
      <c r="G44" s="41"/>
      <c r="H44" s="6"/>
      <c r="I44" s="77" t="s">
        <v>35</v>
      </c>
      <c r="J44" s="42">
        <v>1.6</v>
      </c>
      <c r="K44" s="189" t="s">
        <v>36</v>
      </c>
      <c r="L44" s="190"/>
      <c r="M44" s="170"/>
      <c r="N44" s="188"/>
    </row>
    <row r="45" spans="1:15">
      <c r="A45" s="5"/>
      <c r="B45" s="5"/>
      <c r="C45" s="7"/>
      <c r="D45" s="6"/>
      <c r="E45" s="6"/>
      <c r="F45" s="191">
        <v>0</v>
      </c>
      <c r="G45" s="192"/>
      <c r="H45" s="43"/>
      <c r="I45" s="43"/>
      <c r="J45" s="39"/>
      <c r="K45" s="39"/>
      <c r="L45" s="76" t="s">
        <v>37</v>
      </c>
      <c r="M45" s="193"/>
      <c r="N45" s="194"/>
    </row>
    <row r="46" spans="1:15">
      <c r="A46" s="5"/>
      <c r="B46" s="5" t="s">
        <v>38</v>
      </c>
      <c r="C46" s="6"/>
      <c r="D46" s="6"/>
      <c r="E46" s="79"/>
      <c r="F46" s="191">
        <v>0</v>
      </c>
      <c r="G46" s="192"/>
      <c r="H46" s="76"/>
      <c r="I46" s="76"/>
      <c r="J46" s="76"/>
      <c r="K46" s="6" t="s">
        <v>39</v>
      </c>
      <c r="L46" s="79"/>
      <c r="M46" s="146">
        <f>M43+M42+M40+M44+M45</f>
        <v>640</v>
      </c>
      <c r="N46" s="147"/>
      <c r="O46" s="44"/>
    </row>
    <row r="47" spans="1:15">
      <c r="A47" s="5"/>
      <c r="B47" s="5" t="s">
        <v>40</v>
      </c>
      <c r="C47" s="6"/>
      <c r="D47" s="6"/>
      <c r="E47" s="79"/>
      <c r="F47" s="197">
        <v>0</v>
      </c>
      <c r="G47" s="198"/>
      <c r="H47" s="76"/>
      <c r="I47" s="76"/>
      <c r="J47" s="76"/>
      <c r="K47" s="6" t="s">
        <v>41</v>
      </c>
      <c r="L47" s="79"/>
      <c r="M47" s="146"/>
      <c r="N47" s="147"/>
    </row>
    <row r="48" spans="1:15">
      <c r="A48" s="5"/>
      <c r="B48" s="5" t="s">
        <v>42</v>
      </c>
      <c r="C48" s="6"/>
      <c r="D48" s="6"/>
      <c r="E48" s="79"/>
      <c r="F48" s="199">
        <f>SUM(F46:G47)</f>
        <v>0</v>
      </c>
      <c r="G48" s="200"/>
      <c r="H48" s="76"/>
      <c r="I48" s="76"/>
      <c r="J48" s="76"/>
      <c r="K48" s="6"/>
      <c r="L48" s="79"/>
      <c r="M48" s="45"/>
      <c r="N48" s="46"/>
    </row>
    <row r="49" spans="1:15">
      <c r="A49" s="5"/>
      <c r="B49" s="5" t="s">
        <v>43</v>
      </c>
      <c r="C49" s="6"/>
      <c r="D49" s="6"/>
      <c r="E49" s="79"/>
      <c r="F49" s="197">
        <v>0</v>
      </c>
      <c r="G49" s="198"/>
      <c r="H49" s="76"/>
      <c r="I49" s="76"/>
      <c r="J49" s="76"/>
      <c r="K49" s="6"/>
      <c r="L49" s="79"/>
      <c r="M49" s="45"/>
      <c r="N49" s="46"/>
    </row>
    <row r="50" spans="1:15">
      <c r="A50" s="5"/>
      <c r="B50" s="5" t="s">
        <v>42</v>
      </c>
      <c r="C50" s="6"/>
      <c r="D50" s="6"/>
      <c r="E50" s="79"/>
      <c r="F50" s="199">
        <f>SUM(F48:G49)</f>
        <v>0</v>
      </c>
      <c r="G50" s="200"/>
      <c r="H50" s="76"/>
      <c r="I50" s="76"/>
      <c r="J50" s="76"/>
      <c r="K50" s="6"/>
      <c r="L50" s="79"/>
      <c r="M50" s="45"/>
      <c r="N50" s="46"/>
    </row>
    <row r="51" spans="1:15">
      <c r="A51" s="5"/>
      <c r="B51" s="5" t="s">
        <v>28</v>
      </c>
      <c r="C51" s="6"/>
      <c r="D51" s="6"/>
      <c r="E51" s="79"/>
      <c r="F51" s="191">
        <v>0</v>
      </c>
      <c r="G51" s="192"/>
      <c r="H51" s="6"/>
      <c r="I51" s="47" t="s">
        <v>44</v>
      </c>
      <c r="J51" s="36"/>
      <c r="K51" s="36"/>
      <c r="L51" s="36"/>
      <c r="M51" s="36"/>
      <c r="N51" s="48"/>
    </row>
    <row r="52" spans="1:15">
      <c r="A52" s="5"/>
      <c r="B52" s="5" t="s">
        <v>45</v>
      </c>
      <c r="C52" s="6"/>
      <c r="D52" s="6"/>
      <c r="E52" s="79"/>
      <c r="F52" s="197">
        <v>0</v>
      </c>
      <c r="G52" s="198"/>
      <c r="H52" s="6"/>
      <c r="I52" s="49"/>
      <c r="J52" s="50"/>
      <c r="K52" s="50"/>
      <c r="L52" s="50"/>
      <c r="M52" s="50"/>
      <c r="N52" s="51"/>
    </row>
    <row r="53" spans="1:15">
      <c r="A53" s="5"/>
      <c r="B53" s="5" t="s">
        <v>37</v>
      </c>
      <c r="C53" s="6"/>
      <c r="D53" s="6"/>
      <c r="E53" s="79" t="s">
        <v>46</v>
      </c>
      <c r="F53" s="197">
        <v>0</v>
      </c>
      <c r="G53" s="198"/>
      <c r="H53" s="6"/>
      <c r="I53" s="52"/>
      <c r="J53" s="50"/>
      <c r="K53" s="50"/>
      <c r="L53" s="50"/>
      <c r="M53" s="50"/>
      <c r="N53" s="51"/>
    </row>
    <row r="54" spans="1:15">
      <c r="A54" s="5"/>
      <c r="B54" s="5" t="s">
        <v>47</v>
      </c>
      <c r="C54" s="6"/>
      <c r="D54" s="6"/>
      <c r="E54" s="79"/>
      <c r="F54" s="197">
        <v>0</v>
      </c>
      <c r="G54" s="198"/>
      <c r="H54" s="53"/>
      <c r="I54" s="49"/>
      <c r="J54" s="50"/>
      <c r="K54" s="50"/>
      <c r="L54" s="50"/>
      <c r="M54" s="50"/>
      <c r="N54" s="51"/>
    </row>
    <row r="55" spans="1:15">
      <c r="A55" s="5"/>
      <c r="B55" s="5" t="s">
        <v>41</v>
      </c>
      <c r="C55" s="6"/>
      <c r="D55" s="6"/>
      <c r="E55" s="79"/>
      <c r="F55" s="201">
        <f>SUM(F50:G54)</f>
        <v>0</v>
      </c>
      <c r="G55" s="202"/>
      <c r="H55" s="6"/>
      <c r="I55" s="49"/>
      <c r="J55" s="50"/>
      <c r="K55" s="50"/>
      <c r="L55" s="50"/>
      <c r="M55" s="50"/>
      <c r="N55" s="51"/>
    </row>
    <row r="56" spans="1:15">
      <c r="A56" s="5"/>
      <c r="B56" s="5" t="s">
        <v>48</v>
      </c>
      <c r="C56" s="6"/>
      <c r="D56" s="6"/>
      <c r="E56" s="79"/>
      <c r="F56" s="203">
        <f>+M46-F55</f>
        <v>640</v>
      </c>
      <c r="G56" s="204"/>
      <c r="H56" s="6"/>
      <c r="I56" s="54"/>
      <c r="J56" s="28"/>
      <c r="K56" s="28"/>
      <c r="L56" s="28"/>
      <c r="M56" s="28"/>
      <c r="N56" s="55"/>
    </row>
    <row r="57" spans="1:15" ht="12" thickBot="1">
      <c r="A57" s="5"/>
      <c r="B57" s="56" t="s">
        <v>42</v>
      </c>
      <c r="C57" s="27"/>
      <c r="D57" s="27"/>
      <c r="E57" s="57"/>
      <c r="F57" s="195">
        <f>+F55+F56</f>
        <v>640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73"/>
      <c r="C59" s="74"/>
      <c r="D59" s="74"/>
      <c r="E59" s="74"/>
      <c r="F59" s="74"/>
      <c r="G59" s="74"/>
      <c r="H59" s="6"/>
      <c r="I59" s="74"/>
      <c r="J59" s="74"/>
      <c r="K59" s="74"/>
      <c r="L59" s="74"/>
      <c r="M59" s="74"/>
      <c r="N59" s="75"/>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92</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93</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63:G63"/>
    <mergeCell ref="I63:N63"/>
    <mergeCell ref="B64:G64"/>
    <mergeCell ref="I64:N64"/>
    <mergeCell ref="B58:G58"/>
    <mergeCell ref="I58:N58"/>
    <mergeCell ref="B60:G60"/>
    <mergeCell ref="B61:G61"/>
    <mergeCell ref="I61:N61"/>
    <mergeCell ref="B62:G62"/>
    <mergeCell ref="I62:N62"/>
    <mergeCell ref="F57:G57"/>
    <mergeCell ref="F47:G47"/>
    <mergeCell ref="M47:N47"/>
    <mergeCell ref="F48:G48"/>
    <mergeCell ref="F49:G49"/>
    <mergeCell ref="F50:G50"/>
    <mergeCell ref="F51:G51"/>
    <mergeCell ref="F52:G52"/>
    <mergeCell ref="F53:G53"/>
    <mergeCell ref="F54:G54"/>
    <mergeCell ref="F55:G55"/>
    <mergeCell ref="F56:G56"/>
    <mergeCell ref="K44:L44"/>
    <mergeCell ref="M44:N44"/>
    <mergeCell ref="F45:G45"/>
    <mergeCell ref="M45:N45"/>
    <mergeCell ref="F46:G46"/>
    <mergeCell ref="M46:N46"/>
    <mergeCell ref="C42:E42"/>
    <mergeCell ref="G42:I42"/>
    <mergeCell ref="K42:L42"/>
    <mergeCell ref="M42:N42"/>
    <mergeCell ref="H43:I43"/>
    <mergeCell ref="M43:N43"/>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43" zoomScaleNormal="100" workbookViewId="0">
      <selection activeCell="I58" sqref="I58:N63"/>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7</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77"/>
      <c r="M4" s="77"/>
      <c r="N4" s="10" t="s">
        <v>2</v>
      </c>
    </row>
    <row r="5" spans="1:19">
      <c r="A5" s="5"/>
      <c r="B5" s="5"/>
      <c r="C5" s="6"/>
      <c r="D5" s="6"/>
      <c r="E5" s="6"/>
      <c r="F5" s="6"/>
      <c r="G5" s="11"/>
      <c r="H5" s="6"/>
      <c r="I5" s="6"/>
      <c r="J5" s="6"/>
      <c r="K5" s="6"/>
      <c r="L5" s="77"/>
      <c r="M5" s="77"/>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5</v>
      </c>
      <c r="K8" s="74" t="s">
        <v>5</v>
      </c>
      <c r="L8" s="144" t="s">
        <v>57</v>
      </c>
      <c r="M8" s="144"/>
      <c r="N8" s="13">
        <v>2022</v>
      </c>
    </row>
    <row r="9" spans="1:19" ht="15" customHeight="1">
      <c r="A9" s="5"/>
      <c r="B9" s="5"/>
      <c r="C9" s="6"/>
      <c r="D9" s="6"/>
      <c r="E9" s="6"/>
      <c r="F9" s="6"/>
      <c r="G9" s="6"/>
      <c r="H9" s="6"/>
      <c r="I9" s="6"/>
      <c r="J9" s="6"/>
      <c r="K9" s="145" t="s">
        <v>6</v>
      </c>
      <c r="L9" s="145"/>
      <c r="M9" s="146">
        <f>M46</f>
        <v>2410</v>
      </c>
      <c r="N9" s="147"/>
    </row>
    <row r="10" spans="1:19" ht="13.5" customHeight="1">
      <c r="A10" s="5"/>
      <c r="B10" s="5" t="s">
        <v>7</v>
      </c>
      <c r="C10" s="6"/>
      <c r="D10" s="6"/>
      <c r="E10" s="6"/>
      <c r="F10" s="6"/>
      <c r="G10" s="6"/>
      <c r="H10" s="6"/>
      <c r="I10" s="6"/>
      <c r="J10" s="6"/>
      <c r="K10" s="6"/>
      <c r="L10" s="6"/>
      <c r="M10" s="6"/>
      <c r="N10" s="13"/>
    </row>
    <row r="11" spans="1:19" ht="11.25" customHeight="1">
      <c r="A11" s="78"/>
      <c r="B11" s="136">
        <f>$M$9</f>
        <v>2410</v>
      </c>
      <c r="C11" s="137"/>
      <c r="D11" s="138" t="s">
        <v>84</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85</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9</v>
      </c>
      <c r="F16" s="74" t="s">
        <v>5</v>
      </c>
      <c r="G16" s="156" t="s">
        <v>57</v>
      </c>
      <c r="H16" s="144"/>
      <c r="I16" s="74" t="s">
        <v>9</v>
      </c>
      <c r="J16" s="18">
        <v>9</v>
      </c>
      <c r="K16" s="74"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74"/>
      <c r="F23" s="144" t="s">
        <v>22</v>
      </c>
      <c r="G23" s="144"/>
      <c r="H23" s="6"/>
      <c r="I23" s="6"/>
      <c r="J23" s="11"/>
      <c r="K23" s="6"/>
      <c r="L23" s="6"/>
      <c r="M23" s="6"/>
      <c r="N23" s="13"/>
    </row>
    <row r="24" spans="1:14">
      <c r="A24" s="5"/>
      <c r="B24" s="5" t="s">
        <v>23</v>
      </c>
      <c r="C24" s="6"/>
      <c r="D24" s="22"/>
      <c r="E24" s="74" t="s">
        <v>24</v>
      </c>
      <c r="F24" s="170"/>
      <c r="G24" s="171"/>
      <c r="H24" s="6" t="s">
        <v>25</v>
      </c>
      <c r="I24" s="6"/>
      <c r="J24" s="23"/>
      <c r="K24" s="6"/>
      <c r="L24" s="6"/>
      <c r="M24" s="172"/>
      <c r="N24" s="173"/>
    </row>
    <row r="25" spans="1:14">
      <c r="A25" s="5"/>
      <c r="B25" s="5" t="s">
        <v>23</v>
      </c>
      <c r="C25" s="6"/>
      <c r="D25" s="22">
        <v>1</v>
      </c>
      <c r="E25" s="74" t="s">
        <v>24</v>
      </c>
      <c r="F25" s="174">
        <v>1200</v>
      </c>
      <c r="G25" s="174"/>
      <c r="H25" s="6" t="s">
        <v>26</v>
      </c>
      <c r="I25" s="6"/>
      <c r="J25" s="11"/>
      <c r="K25" s="6" t="s">
        <v>27</v>
      </c>
      <c r="L25" s="6"/>
      <c r="M25" s="175">
        <f>D24*F24+D25*F25</f>
        <v>1200</v>
      </c>
      <c r="N25" s="176"/>
    </row>
    <row r="26" spans="1:14">
      <c r="A26" s="5"/>
      <c r="B26" s="21" t="s">
        <v>28</v>
      </c>
      <c r="C26" s="6"/>
      <c r="D26" s="24"/>
      <c r="E26" s="74"/>
      <c r="F26" s="177"/>
      <c r="G26" s="177"/>
      <c r="H26" s="6"/>
      <c r="I26" s="6"/>
      <c r="J26" s="6"/>
      <c r="K26" s="6"/>
      <c r="L26" s="11"/>
      <c r="M26" s="178"/>
      <c r="N26" s="179"/>
    </row>
    <row r="27" spans="1:14" ht="12">
      <c r="A27" s="5"/>
      <c r="B27" s="5" t="s">
        <v>5</v>
      </c>
      <c r="C27" s="144" t="s">
        <v>29</v>
      </c>
      <c r="D27" s="144"/>
      <c r="E27" s="144"/>
      <c r="F27" s="74" t="s">
        <v>24</v>
      </c>
      <c r="G27" s="144" t="s">
        <v>82</v>
      </c>
      <c r="H27" s="144"/>
      <c r="I27" s="144"/>
      <c r="J27" s="25">
        <v>200</v>
      </c>
      <c r="K27" s="6" t="s">
        <v>30</v>
      </c>
      <c r="L27" s="6"/>
      <c r="M27" s="180"/>
      <c r="N27" s="181"/>
    </row>
    <row r="28" spans="1:14">
      <c r="A28" s="5"/>
      <c r="B28" s="5" t="s">
        <v>5</v>
      </c>
      <c r="C28" s="144" t="s">
        <v>82</v>
      </c>
      <c r="D28" s="144"/>
      <c r="E28" s="144"/>
      <c r="F28" s="74" t="s">
        <v>24</v>
      </c>
      <c r="G28" s="144" t="s">
        <v>29</v>
      </c>
      <c r="H28" s="144"/>
      <c r="I28" s="144"/>
      <c r="J28" s="25">
        <v>200</v>
      </c>
      <c r="K28" s="6" t="s">
        <v>30</v>
      </c>
      <c r="L28" s="6"/>
      <c r="M28" s="6"/>
      <c r="N28" s="26"/>
    </row>
    <row r="29" spans="1:14">
      <c r="A29" s="5"/>
      <c r="B29" s="5" t="s">
        <v>5</v>
      </c>
      <c r="C29" s="144" t="s">
        <v>31</v>
      </c>
      <c r="D29" s="144"/>
      <c r="E29" s="144"/>
      <c r="F29" s="74" t="s">
        <v>24</v>
      </c>
      <c r="G29" s="144" t="s">
        <v>31</v>
      </c>
      <c r="H29" s="144"/>
      <c r="I29" s="144"/>
      <c r="J29" s="25">
        <v>150</v>
      </c>
      <c r="K29" s="6" t="s">
        <v>30</v>
      </c>
      <c r="L29" s="6"/>
      <c r="M29" s="6"/>
      <c r="N29" s="13"/>
    </row>
    <row r="30" spans="1:14">
      <c r="A30" s="5"/>
      <c r="B30" s="5" t="s">
        <v>5</v>
      </c>
      <c r="C30" s="144"/>
      <c r="D30" s="144"/>
      <c r="E30" s="144"/>
      <c r="F30" s="74" t="s">
        <v>24</v>
      </c>
      <c r="G30" s="144"/>
      <c r="H30" s="144"/>
      <c r="I30" s="144"/>
      <c r="J30" s="25"/>
      <c r="K30" s="6" t="s">
        <v>30</v>
      </c>
      <c r="L30" s="6"/>
      <c r="M30" s="6"/>
      <c r="N30" s="13"/>
    </row>
    <row r="31" spans="1:14" ht="11.25" customHeight="1">
      <c r="A31" s="5"/>
      <c r="B31" s="5" t="s">
        <v>5</v>
      </c>
      <c r="C31" s="144"/>
      <c r="D31" s="144"/>
      <c r="E31" s="144"/>
      <c r="F31" s="74" t="s">
        <v>24</v>
      </c>
      <c r="G31" s="144"/>
      <c r="H31" s="144"/>
      <c r="I31" s="144"/>
      <c r="J31" s="25"/>
      <c r="K31" s="6" t="s">
        <v>30</v>
      </c>
      <c r="L31" s="6"/>
      <c r="M31" s="6"/>
      <c r="N31" s="13"/>
    </row>
    <row r="32" spans="1:14">
      <c r="A32" s="5"/>
      <c r="B32" s="5" t="s">
        <v>5</v>
      </c>
      <c r="C32" s="144"/>
      <c r="D32" s="144"/>
      <c r="E32" s="144"/>
      <c r="F32" s="74" t="s">
        <v>24</v>
      </c>
      <c r="G32" s="144"/>
      <c r="H32" s="144"/>
      <c r="I32" s="144"/>
      <c r="J32" s="25"/>
      <c r="K32" s="6" t="s">
        <v>30</v>
      </c>
      <c r="L32" s="6"/>
      <c r="M32" s="6"/>
      <c r="N32" s="13"/>
    </row>
    <row r="33" spans="1:15" ht="11.25" customHeight="1">
      <c r="A33" s="5"/>
      <c r="B33" s="5" t="s">
        <v>5</v>
      </c>
      <c r="C33" s="168"/>
      <c r="D33" s="168"/>
      <c r="E33" s="168"/>
      <c r="F33" s="74" t="s">
        <v>24</v>
      </c>
      <c r="G33" s="168"/>
      <c r="H33" s="168"/>
      <c r="I33" s="168"/>
      <c r="J33" s="27"/>
      <c r="K33" s="6" t="s">
        <v>30</v>
      </c>
      <c r="L33" s="6"/>
      <c r="M33" s="6"/>
      <c r="N33" s="13"/>
    </row>
    <row r="34" spans="1:15">
      <c r="A34" s="5"/>
      <c r="B34" s="5" t="s">
        <v>5</v>
      </c>
      <c r="C34" s="144"/>
      <c r="D34" s="144"/>
      <c r="E34" s="144"/>
      <c r="F34" s="74" t="s">
        <v>24</v>
      </c>
      <c r="G34" s="144"/>
      <c r="H34" s="144"/>
      <c r="I34" s="144"/>
      <c r="J34" s="25"/>
      <c r="K34" s="6" t="s">
        <v>30</v>
      </c>
      <c r="L34" s="6"/>
      <c r="M34" s="6"/>
      <c r="N34" s="13"/>
    </row>
    <row r="35" spans="1:15">
      <c r="A35" s="5"/>
      <c r="B35" s="5"/>
      <c r="C35" s="168"/>
      <c r="D35" s="168"/>
      <c r="E35" s="168"/>
      <c r="F35" s="74" t="s">
        <v>24</v>
      </c>
      <c r="G35" s="168"/>
      <c r="H35" s="168"/>
      <c r="I35" s="168"/>
      <c r="J35" s="28"/>
      <c r="K35" s="6" t="s">
        <v>30</v>
      </c>
      <c r="L35" s="6"/>
      <c r="M35" s="6"/>
      <c r="N35" s="13"/>
    </row>
    <row r="36" spans="1:15">
      <c r="A36" s="5"/>
      <c r="B36" s="5"/>
      <c r="C36" s="168"/>
      <c r="D36" s="168"/>
      <c r="E36" s="168"/>
      <c r="F36" s="74" t="s">
        <v>24</v>
      </c>
      <c r="G36" s="168"/>
      <c r="H36" s="168"/>
      <c r="I36" s="168"/>
      <c r="J36" s="28"/>
      <c r="K36" s="6" t="s">
        <v>30</v>
      </c>
      <c r="L36" s="6"/>
      <c r="M36" s="6"/>
      <c r="N36" s="13"/>
    </row>
    <row r="37" spans="1:15">
      <c r="A37" s="5"/>
      <c r="B37" s="5"/>
      <c r="C37" s="168"/>
      <c r="D37" s="168"/>
      <c r="E37" s="168"/>
      <c r="F37" s="74" t="s">
        <v>24</v>
      </c>
      <c r="G37" s="168"/>
      <c r="H37" s="168"/>
      <c r="I37" s="168"/>
      <c r="J37" s="28"/>
      <c r="K37" s="6" t="s">
        <v>30</v>
      </c>
      <c r="L37" s="6"/>
      <c r="M37" s="6"/>
      <c r="N37" s="13"/>
    </row>
    <row r="38" spans="1:15">
      <c r="A38" s="5"/>
      <c r="B38" s="5"/>
      <c r="C38" s="168"/>
      <c r="D38" s="168"/>
      <c r="E38" s="168"/>
      <c r="F38" s="74" t="s">
        <v>24</v>
      </c>
      <c r="G38" s="168"/>
      <c r="H38" s="168"/>
      <c r="I38" s="168"/>
      <c r="J38" s="28"/>
      <c r="K38" s="6" t="s">
        <v>30</v>
      </c>
      <c r="L38" s="6"/>
      <c r="M38" s="6"/>
      <c r="N38" s="13"/>
    </row>
    <row r="39" spans="1:15">
      <c r="A39" s="5"/>
      <c r="B39" s="5"/>
      <c r="C39" s="168"/>
      <c r="D39" s="168"/>
      <c r="E39" s="168"/>
      <c r="F39" s="74" t="s">
        <v>24</v>
      </c>
      <c r="G39" s="168"/>
      <c r="H39" s="168"/>
      <c r="I39" s="168"/>
      <c r="J39" s="28"/>
      <c r="K39" s="6" t="s">
        <v>30</v>
      </c>
      <c r="L39" s="6"/>
      <c r="M39" s="29"/>
      <c r="N39" s="30"/>
    </row>
    <row r="40" spans="1:15">
      <c r="A40" s="5"/>
      <c r="B40" s="5"/>
      <c r="C40" s="168"/>
      <c r="D40" s="168"/>
      <c r="E40" s="168"/>
      <c r="F40" s="74" t="s">
        <v>24</v>
      </c>
      <c r="G40" s="168"/>
      <c r="H40" s="168"/>
      <c r="I40" s="168"/>
      <c r="J40" s="28"/>
      <c r="K40" s="6" t="s">
        <v>30</v>
      </c>
      <c r="L40" s="79"/>
      <c r="M40" s="184">
        <f>M25</f>
        <v>1200</v>
      </c>
      <c r="N40" s="185"/>
    </row>
    <row r="41" spans="1:15">
      <c r="A41" s="5"/>
      <c r="B41" s="5"/>
      <c r="C41" s="168"/>
      <c r="D41" s="168"/>
      <c r="E41" s="168"/>
      <c r="F41" s="74"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550</v>
      </c>
      <c r="K43" s="39"/>
      <c r="L43" s="76" t="s">
        <v>28</v>
      </c>
      <c r="M43" s="170">
        <f>J43*J44</f>
        <v>1210</v>
      </c>
      <c r="N43" s="188"/>
    </row>
    <row r="44" spans="1:15">
      <c r="A44" s="5"/>
      <c r="B44" s="5"/>
      <c r="C44" s="7"/>
      <c r="D44" s="6"/>
      <c r="E44" s="6"/>
      <c r="F44" s="6"/>
      <c r="G44" s="41"/>
      <c r="H44" s="6"/>
      <c r="I44" s="77" t="s">
        <v>35</v>
      </c>
      <c r="J44" s="42">
        <v>2.2000000000000002</v>
      </c>
      <c r="K44" s="189" t="s">
        <v>36</v>
      </c>
      <c r="L44" s="190"/>
      <c r="M44" s="170"/>
      <c r="N44" s="188"/>
    </row>
    <row r="45" spans="1:15">
      <c r="A45" s="5"/>
      <c r="B45" s="5"/>
      <c r="C45" s="7"/>
      <c r="D45" s="6"/>
      <c r="E45" s="6"/>
      <c r="F45" s="191">
        <v>0</v>
      </c>
      <c r="G45" s="192"/>
      <c r="H45" s="43"/>
      <c r="I45" s="43"/>
      <c r="J45" s="39"/>
      <c r="K45" s="39"/>
      <c r="L45" s="76" t="s">
        <v>37</v>
      </c>
      <c r="M45" s="193"/>
      <c r="N45" s="194"/>
    </row>
    <row r="46" spans="1:15">
      <c r="A46" s="5"/>
      <c r="B46" s="5" t="s">
        <v>38</v>
      </c>
      <c r="C46" s="6"/>
      <c r="D46" s="6"/>
      <c r="E46" s="79"/>
      <c r="F46" s="191">
        <v>0</v>
      </c>
      <c r="G46" s="192"/>
      <c r="H46" s="76"/>
      <c r="I46" s="76"/>
      <c r="J46" s="76"/>
      <c r="K46" s="6" t="s">
        <v>39</v>
      </c>
      <c r="L46" s="79"/>
      <c r="M46" s="146">
        <f>M43+M42+M40+M44+M45</f>
        <v>2410</v>
      </c>
      <c r="N46" s="147"/>
      <c r="O46" s="44"/>
    </row>
    <row r="47" spans="1:15">
      <c r="A47" s="5"/>
      <c r="B47" s="5" t="s">
        <v>40</v>
      </c>
      <c r="C47" s="6"/>
      <c r="D47" s="6"/>
      <c r="E47" s="79"/>
      <c r="F47" s="197">
        <v>0</v>
      </c>
      <c r="G47" s="198"/>
      <c r="H47" s="76"/>
      <c r="I47" s="76"/>
      <c r="J47" s="76"/>
      <c r="K47" s="6" t="s">
        <v>41</v>
      </c>
      <c r="L47" s="79"/>
      <c r="M47" s="146"/>
      <c r="N47" s="147"/>
    </row>
    <row r="48" spans="1:15">
      <c r="A48" s="5"/>
      <c r="B48" s="5" t="s">
        <v>42</v>
      </c>
      <c r="C48" s="6"/>
      <c r="D48" s="6"/>
      <c r="E48" s="79"/>
      <c r="F48" s="199">
        <f>SUM(F46:G47)</f>
        <v>0</v>
      </c>
      <c r="G48" s="200"/>
      <c r="H48" s="76"/>
      <c r="I48" s="76"/>
      <c r="J48" s="76"/>
      <c r="K48" s="6"/>
      <c r="L48" s="79"/>
      <c r="M48" s="45"/>
      <c r="N48" s="46"/>
    </row>
    <row r="49" spans="1:15">
      <c r="A49" s="5"/>
      <c r="B49" s="5" t="s">
        <v>43</v>
      </c>
      <c r="C49" s="6"/>
      <c r="D49" s="6"/>
      <c r="E49" s="79"/>
      <c r="F49" s="197">
        <v>0</v>
      </c>
      <c r="G49" s="198"/>
      <c r="H49" s="76"/>
      <c r="I49" s="76"/>
      <c r="J49" s="76"/>
      <c r="K49" s="6"/>
      <c r="L49" s="79"/>
      <c r="M49" s="45"/>
      <c r="N49" s="46"/>
    </row>
    <row r="50" spans="1:15">
      <c r="A50" s="5"/>
      <c r="B50" s="5" t="s">
        <v>42</v>
      </c>
      <c r="C50" s="6"/>
      <c r="D50" s="6"/>
      <c r="E50" s="79"/>
      <c r="F50" s="199">
        <f>SUM(F48:G49)</f>
        <v>0</v>
      </c>
      <c r="G50" s="200"/>
      <c r="H50" s="76"/>
      <c r="I50" s="76"/>
      <c r="J50" s="76"/>
      <c r="K50" s="6"/>
      <c r="L50" s="79"/>
      <c r="M50" s="45"/>
      <c r="N50" s="46"/>
    </row>
    <row r="51" spans="1:15">
      <c r="A51" s="5"/>
      <c r="B51" s="5" t="s">
        <v>28</v>
      </c>
      <c r="C51" s="6"/>
      <c r="D51" s="6"/>
      <c r="E51" s="79"/>
      <c r="F51" s="191">
        <v>0</v>
      </c>
      <c r="G51" s="192"/>
      <c r="H51" s="6"/>
      <c r="I51" s="47" t="s">
        <v>44</v>
      </c>
      <c r="J51" s="36"/>
      <c r="K51" s="36"/>
      <c r="L51" s="36"/>
      <c r="M51" s="36"/>
      <c r="N51" s="48"/>
    </row>
    <row r="52" spans="1:15">
      <c r="A52" s="5"/>
      <c r="B52" s="5" t="s">
        <v>45</v>
      </c>
      <c r="C52" s="6"/>
      <c r="D52" s="6"/>
      <c r="E52" s="79"/>
      <c r="F52" s="197">
        <v>0</v>
      </c>
      <c r="G52" s="198"/>
      <c r="H52" s="6"/>
      <c r="I52" s="49"/>
      <c r="J52" s="50"/>
      <c r="K52" s="50"/>
      <c r="L52" s="50"/>
      <c r="M52" s="50"/>
      <c r="N52" s="51"/>
    </row>
    <row r="53" spans="1:15">
      <c r="A53" s="5"/>
      <c r="B53" s="5" t="s">
        <v>37</v>
      </c>
      <c r="C53" s="6"/>
      <c r="D53" s="6"/>
      <c r="E53" s="79" t="s">
        <v>46</v>
      </c>
      <c r="F53" s="197">
        <v>0</v>
      </c>
      <c r="G53" s="198"/>
      <c r="H53" s="6"/>
      <c r="I53" s="52"/>
      <c r="J53" s="50"/>
      <c r="K53" s="50"/>
      <c r="L53" s="50"/>
      <c r="M53" s="50"/>
      <c r="N53" s="51"/>
    </row>
    <row r="54" spans="1:15">
      <c r="A54" s="5"/>
      <c r="B54" s="5" t="s">
        <v>47</v>
      </c>
      <c r="C54" s="6"/>
      <c r="D54" s="6"/>
      <c r="E54" s="79"/>
      <c r="F54" s="197">
        <v>0</v>
      </c>
      <c r="G54" s="198"/>
      <c r="H54" s="53"/>
      <c r="I54" s="49"/>
      <c r="J54" s="50"/>
      <c r="K54" s="50"/>
      <c r="L54" s="50"/>
      <c r="M54" s="50"/>
      <c r="N54" s="51"/>
    </row>
    <row r="55" spans="1:15">
      <c r="A55" s="5"/>
      <c r="B55" s="5" t="s">
        <v>41</v>
      </c>
      <c r="C55" s="6"/>
      <c r="D55" s="6"/>
      <c r="E55" s="79"/>
      <c r="F55" s="201">
        <f>SUM(F50:G54)</f>
        <v>0</v>
      </c>
      <c r="G55" s="202"/>
      <c r="H55" s="6"/>
      <c r="I55" s="49"/>
      <c r="J55" s="50"/>
      <c r="K55" s="50"/>
      <c r="L55" s="50"/>
      <c r="M55" s="50"/>
      <c r="N55" s="51"/>
    </row>
    <row r="56" spans="1:15">
      <c r="A56" s="5"/>
      <c r="B56" s="5" t="s">
        <v>48</v>
      </c>
      <c r="C56" s="6"/>
      <c r="D56" s="6"/>
      <c r="E56" s="79"/>
      <c r="F56" s="203">
        <f>+M46-F55</f>
        <v>2410</v>
      </c>
      <c r="G56" s="204"/>
      <c r="H56" s="6"/>
      <c r="I56" s="54"/>
      <c r="J56" s="28"/>
      <c r="K56" s="28"/>
      <c r="L56" s="28"/>
      <c r="M56" s="28"/>
      <c r="N56" s="55"/>
    </row>
    <row r="57" spans="1:15" ht="12" thickBot="1">
      <c r="A57" s="5"/>
      <c r="B57" s="56" t="s">
        <v>42</v>
      </c>
      <c r="C57" s="27"/>
      <c r="D57" s="27"/>
      <c r="E57" s="57"/>
      <c r="F57" s="195">
        <f>+F55+F56</f>
        <v>2410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73"/>
      <c r="C59" s="74"/>
      <c r="D59" s="74"/>
      <c r="E59" s="74"/>
      <c r="F59" s="74"/>
      <c r="G59" s="74"/>
      <c r="H59" s="6"/>
      <c r="I59" s="74"/>
      <c r="J59" s="74"/>
      <c r="K59" s="74"/>
      <c r="L59" s="74"/>
      <c r="M59" s="74"/>
      <c r="N59" s="75"/>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87</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90</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63:G63"/>
    <mergeCell ref="I63:N63"/>
    <mergeCell ref="B64:G64"/>
    <mergeCell ref="I64:N64"/>
    <mergeCell ref="B58:G58"/>
    <mergeCell ref="I58:N58"/>
    <mergeCell ref="B60:G60"/>
    <mergeCell ref="B61:G61"/>
    <mergeCell ref="I61:N61"/>
    <mergeCell ref="B62:G62"/>
    <mergeCell ref="I62:N62"/>
    <mergeCell ref="F57:G57"/>
    <mergeCell ref="F47:G47"/>
    <mergeCell ref="M47:N47"/>
    <mergeCell ref="F48:G48"/>
    <mergeCell ref="F49:G49"/>
    <mergeCell ref="F50:G50"/>
    <mergeCell ref="F51:G51"/>
    <mergeCell ref="F52:G52"/>
    <mergeCell ref="F53:G53"/>
    <mergeCell ref="F54:G54"/>
    <mergeCell ref="F55:G55"/>
    <mergeCell ref="F56:G56"/>
    <mergeCell ref="K44:L44"/>
    <mergeCell ref="M44:N44"/>
    <mergeCell ref="F45:G45"/>
    <mergeCell ref="M45:N45"/>
    <mergeCell ref="F46:G46"/>
    <mergeCell ref="M46:N46"/>
    <mergeCell ref="C42:E42"/>
    <mergeCell ref="G42:I42"/>
    <mergeCell ref="K42:L42"/>
    <mergeCell ref="M42:N42"/>
    <mergeCell ref="H43:I43"/>
    <mergeCell ref="M43:N43"/>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46" zoomScaleNormal="100" workbookViewId="0">
      <selection activeCell="F26" sqref="F26:G26"/>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6</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70"/>
      <c r="M4" s="70"/>
      <c r="N4" s="10" t="s">
        <v>2</v>
      </c>
    </row>
    <row r="5" spans="1:19">
      <c r="A5" s="5"/>
      <c r="B5" s="5"/>
      <c r="C5" s="6"/>
      <c r="D5" s="6"/>
      <c r="E5" s="6"/>
      <c r="F5" s="6"/>
      <c r="G5" s="11"/>
      <c r="H5" s="6"/>
      <c r="I5" s="6"/>
      <c r="J5" s="6"/>
      <c r="K5" s="6"/>
      <c r="L5" s="70"/>
      <c r="M5" s="70"/>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4</v>
      </c>
      <c r="K8" s="67" t="s">
        <v>5</v>
      </c>
      <c r="L8" s="144" t="s">
        <v>57</v>
      </c>
      <c r="M8" s="144"/>
      <c r="N8" s="13">
        <v>2022</v>
      </c>
    </row>
    <row r="9" spans="1:19" ht="15" customHeight="1">
      <c r="A9" s="5"/>
      <c r="B9" s="5"/>
      <c r="C9" s="6"/>
      <c r="D9" s="6"/>
      <c r="E9" s="6"/>
      <c r="F9" s="6"/>
      <c r="G9" s="6"/>
      <c r="H9" s="6"/>
      <c r="I9" s="6"/>
      <c r="J9" s="6"/>
      <c r="K9" s="145" t="s">
        <v>6</v>
      </c>
      <c r="L9" s="145"/>
      <c r="M9" s="146">
        <f>M46</f>
        <v>1680</v>
      </c>
      <c r="N9" s="147"/>
    </row>
    <row r="10" spans="1:19" ht="13.5" customHeight="1">
      <c r="A10" s="5"/>
      <c r="B10" s="5" t="s">
        <v>7</v>
      </c>
      <c r="C10" s="6"/>
      <c r="D10" s="6"/>
      <c r="E10" s="6"/>
      <c r="F10" s="6"/>
      <c r="G10" s="6"/>
      <c r="H10" s="6"/>
      <c r="I10" s="6"/>
      <c r="J10" s="6"/>
      <c r="K10" s="6"/>
      <c r="L10" s="6"/>
      <c r="M10" s="6"/>
      <c r="N10" s="13"/>
    </row>
    <row r="11" spans="1:19" ht="11.25" customHeight="1">
      <c r="A11" s="71"/>
      <c r="B11" s="136">
        <f>$M$9</f>
        <v>1680</v>
      </c>
      <c r="C11" s="137"/>
      <c r="D11" s="138" t="s">
        <v>89</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86</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9</v>
      </c>
      <c r="F16" s="67" t="s">
        <v>5</v>
      </c>
      <c r="G16" s="156" t="s">
        <v>57</v>
      </c>
      <c r="H16" s="144"/>
      <c r="I16" s="67" t="s">
        <v>9</v>
      </c>
      <c r="J16" s="18">
        <v>9</v>
      </c>
      <c r="K16" s="67"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67"/>
      <c r="F23" s="144" t="s">
        <v>22</v>
      </c>
      <c r="G23" s="144"/>
      <c r="H23" s="6"/>
      <c r="I23" s="6"/>
      <c r="J23" s="11"/>
      <c r="K23" s="6"/>
      <c r="L23" s="6"/>
      <c r="M23" s="6"/>
      <c r="N23" s="13"/>
    </row>
    <row r="24" spans="1:14">
      <c r="A24" s="5"/>
      <c r="B24" s="5" t="s">
        <v>23</v>
      </c>
      <c r="C24" s="6"/>
      <c r="D24" s="22"/>
      <c r="E24" s="67" t="s">
        <v>24</v>
      </c>
      <c r="F24" s="170"/>
      <c r="G24" s="171"/>
      <c r="H24" s="6" t="s">
        <v>25</v>
      </c>
      <c r="I24" s="6"/>
      <c r="J24" s="23"/>
      <c r="K24" s="6"/>
      <c r="L24" s="6"/>
      <c r="M24" s="172"/>
      <c r="N24" s="173"/>
    </row>
    <row r="25" spans="1:14">
      <c r="A25" s="5"/>
      <c r="B25" s="5" t="s">
        <v>23</v>
      </c>
      <c r="C25" s="6"/>
      <c r="D25" s="22">
        <v>1</v>
      </c>
      <c r="E25" s="67" t="s">
        <v>24</v>
      </c>
      <c r="F25" s="174">
        <v>880</v>
      </c>
      <c r="G25" s="174"/>
      <c r="H25" s="6" t="s">
        <v>26</v>
      </c>
      <c r="I25" s="6"/>
      <c r="J25" s="11"/>
      <c r="K25" s="6" t="s">
        <v>27</v>
      </c>
      <c r="L25" s="6"/>
      <c r="M25" s="175">
        <f>D24*F24+D25*F25</f>
        <v>880</v>
      </c>
      <c r="N25" s="176"/>
    </row>
    <row r="26" spans="1:14">
      <c r="A26" s="5"/>
      <c r="B26" s="21" t="s">
        <v>28</v>
      </c>
      <c r="C26" s="6"/>
      <c r="D26" s="24"/>
      <c r="E26" s="67"/>
      <c r="F26" s="177"/>
      <c r="G26" s="177"/>
      <c r="H26" s="6"/>
      <c r="I26" s="6"/>
      <c r="J26" s="6"/>
      <c r="K26" s="6"/>
      <c r="L26" s="11"/>
      <c r="M26" s="178"/>
      <c r="N26" s="179"/>
    </row>
    <row r="27" spans="1:14" ht="12">
      <c r="A27" s="5"/>
      <c r="B27" s="5" t="s">
        <v>5</v>
      </c>
      <c r="C27" s="144" t="s">
        <v>29</v>
      </c>
      <c r="D27" s="144"/>
      <c r="E27" s="144"/>
      <c r="F27" s="67" t="s">
        <v>24</v>
      </c>
      <c r="G27" s="144" t="s">
        <v>82</v>
      </c>
      <c r="H27" s="144"/>
      <c r="I27" s="144"/>
      <c r="J27" s="25">
        <v>200</v>
      </c>
      <c r="K27" s="6" t="s">
        <v>30</v>
      </c>
      <c r="L27" s="6"/>
      <c r="M27" s="180"/>
      <c r="N27" s="181"/>
    </row>
    <row r="28" spans="1:14">
      <c r="A28" s="5"/>
      <c r="B28" s="5" t="s">
        <v>5</v>
      </c>
      <c r="C28" s="144" t="s">
        <v>82</v>
      </c>
      <c r="D28" s="144"/>
      <c r="E28" s="144"/>
      <c r="F28" s="67" t="s">
        <v>24</v>
      </c>
      <c r="G28" s="144" t="s">
        <v>29</v>
      </c>
      <c r="H28" s="144"/>
      <c r="I28" s="144"/>
      <c r="J28" s="25">
        <v>200</v>
      </c>
      <c r="K28" s="6" t="s">
        <v>30</v>
      </c>
      <c r="L28" s="6"/>
      <c r="M28" s="6"/>
      <c r="N28" s="26"/>
    </row>
    <row r="29" spans="1:14">
      <c r="A29" s="5"/>
      <c r="B29" s="5" t="s">
        <v>5</v>
      </c>
      <c r="C29" s="144" t="s">
        <v>31</v>
      </c>
      <c r="D29" s="144"/>
      <c r="E29" s="144"/>
      <c r="F29" s="67" t="s">
        <v>24</v>
      </c>
      <c r="G29" s="144" t="s">
        <v>31</v>
      </c>
      <c r="H29" s="144"/>
      <c r="I29" s="144"/>
      <c r="J29" s="25">
        <v>100</v>
      </c>
      <c r="K29" s="6" t="s">
        <v>30</v>
      </c>
      <c r="L29" s="6"/>
      <c r="M29" s="6"/>
      <c r="N29" s="13"/>
    </row>
    <row r="30" spans="1:14">
      <c r="A30" s="5"/>
      <c r="B30" s="5" t="s">
        <v>5</v>
      </c>
      <c r="C30" s="144"/>
      <c r="D30" s="144"/>
      <c r="E30" s="144"/>
      <c r="F30" s="67" t="s">
        <v>24</v>
      </c>
      <c r="G30" s="144"/>
      <c r="H30" s="144"/>
      <c r="I30" s="144"/>
      <c r="J30" s="25"/>
      <c r="K30" s="6" t="s">
        <v>30</v>
      </c>
      <c r="L30" s="6"/>
      <c r="M30" s="6"/>
      <c r="N30" s="13"/>
    </row>
    <row r="31" spans="1:14" ht="11.25" customHeight="1">
      <c r="A31" s="5"/>
      <c r="B31" s="5" t="s">
        <v>5</v>
      </c>
      <c r="C31" s="144"/>
      <c r="D31" s="144"/>
      <c r="E31" s="144"/>
      <c r="F31" s="67" t="s">
        <v>24</v>
      </c>
      <c r="G31" s="144"/>
      <c r="H31" s="144"/>
      <c r="I31" s="144"/>
      <c r="J31" s="25"/>
      <c r="K31" s="6" t="s">
        <v>30</v>
      </c>
      <c r="L31" s="6"/>
      <c r="M31" s="6"/>
      <c r="N31" s="13"/>
    </row>
    <row r="32" spans="1:14">
      <c r="A32" s="5"/>
      <c r="B32" s="5" t="s">
        <v>5</v>
      </c>
      <c r="C32" s="144"/>
      <c r="D32" s="144"/>
      <c r="E32" s="144"/>
      <c r="F32" s="67" t="s">
        <v>24</v>
      </c>
      <c r="G32" s="144"/>
      <c r="H32" s="144"/>
      <c r="I32" s="144"/>
      <c r="J32" s="25"/>
      <c r="K32" s="6" t="s">
        <v>30</v>
      </c>
      <c r="L32" s="6"/>
      <c r="M32" s="6"/>
      <c r="N32" s="13"/>
    </row>
    <row r="33" spans="1:15" ht="11.25" customHeight="1">
      <c r="A33" s="5"/>
      <c r="B33" s="5" t="s">
        <v>5</v>
      </c>
      <c r="C33" s="168"/>
      <c r="D33" s="168"/>
      <c r="E33" s="168"/>
      <c r="F33" s="67" t="s">
        <v>24</v>
      </c>
      <c r="G33" s="168"/>
      <c r="H33" s="168"/>
      <c r="I33" s="168"/>
      <c r="J33" s="27"/>
      <c r="K33" s="6" t="s">
        <v>30</v>
      </c>
      <c r="L33" s="6"/>
      <c r="M33" s="6"/>
      <c r="N33" s="13"/>
    </row>
    <row r="34" spans="1:15">
      <c r="A34" s="5"/>
      <c r="B34" s="5" t="s">
        <v>5</v>
      </c>
      <c r="C34" s="144"/>
      <c r="D34" s="144"/>
      <c r="E34" s="144"/>
      <c r="F34" s="67" t="s">
        <v>24</v>
      </c>
      <c r="G34" s="144"/>
      <c r="H34" s="144"/>
      <c r="I34" s="144"/>
      <c r="J34" s="25"/>
      <c r="K34" s="6" t="s">
        <v>30</v>
      </c>
      <c r="L34" s="6"/>
      <c r="M34" s="6"/>
      <c r="N34" s="13"/>
    </row>
    <row r="35" spans="1:15">
      <c r="A35" s="5"/>
      <c r="B35" s="5"/>
      <c r="C35" s="168"/>
      <c r="D35" s="168"/>
      <c r="E35" s="168"/>
      <c r="F35" s="67" t="s">
        <v>24</v>
      </c>
      <c r="G35" s="168"/>
      <c r="H35" s="168"/>
      <c r="I35" s="168"/>
      <c r="J35" s="28"/>
      <c r="K35" s="6" t="s">
        <v>30</v>
      </c>
      <c r="L35" s="6"/>
      <c r="M35" s="6"/>
      <c r="N35" s="13"/>
    </row>
    <row r="36" spans="1:15">
      <c r="A36" s="5"/>
      <c r="B36" s="5"/>
      <c r="C36" s="168"/>
      <c r="D36" s="168"/>
      <c r="E36" s="168"/>
      <c r="F36" s="67" t="s">
        <v>24</v>
      </c>
      <c r="G36" s="168"/>
      <c r="H36" s="168"/>
      <c r="I36" s="168"/>
      <c r="J36" s="28"/>
      <c r="K36" s="6" t="s">
        <v>30</v>
      </c>
      <c r="L36" s="6"/>
      <c r="M36" s="6"/>
      <c r="N36" s="13"/>
    </row>
    <row r="37" spans="1:15">
      <c r="A37" s="5"/>
      <c r="B37" s="5"/>
      <c r="C37" s="168"/>
      <c r="D37" s="168"/>
      <c r="E37" s="168"/>
      <c r="F37" s="67" t="s">
        <v>24</v>
      </c>
      <c r="G37" s="168"/>
      <c r="H37" s="168"/>
      <c r="I37" s="168"/>
      <c r="J37" s="28"/>
      <c r="K37" s="6" t="s">
        <v>30</v>
      </c>
      <c r="L37" s="6"/>
      <c r="M37" s="6"/>
      <c r="N37" s="13"/>
    </row>
    <row r="38" spans="1:15">
      <c r="A38" s="5"/>
      <c r="B38" s="5"/>
      <c r="C38" s="168"/>
      <c r="D38" s="168"/>
      <c r="E38" s="168"/>
      <c r="F38" s="67" t="s">
        <v>24</v>
      </c>
      <c r="G38" s="168"/>
      <c r="H38" s="168"/>
      <c r="I38" s="168"/>
      <c r="J38" s="28"/>
      <c r="K38" s="6" t="s">
        <v>30</v>
      </c>
      <c r="L38" s="6"/>
      <c r="M38" s="6"/>
      <c r="N38" s="13"/>
    </row>
    <row r="39" spans="1:15">
      <c r="A39" s="5"/>
      <c r="B39" s="5"/>
      <c r="C39" s="168"/>
      <c r="D39" s="168"/>
      <c r="E39" s="168"/>
      <c r="F39" s="67" t="s">
        <v>24</v>
      </c>
      <c r="G39" s="168"/>
      <c r="H39" s="168"/>
      <c r="I39" s="168"/>
      <c r="J39" s="28"/>
      <c r="K39" s="6" t="s">
        <v>30</v>
      </c>
      <c r="L39" s="6"/>
      <c r="M39" s="29"/>
      <c r="N39" s="30"/>
    </row>
    <row r="40" spans="1:15">
      <c r="A40" s="5"/>
      <c r="B40" s="5"/>
      <c r="C40" s="168"/>
      <c r="D40" s="168"/>
      <c r="E40" s="168"/>
      <c r="F40" s="67" t="s">
        <v>24</v>
      </c>
      <c r="G40" s="168"/>
      <c r="H40" s="168"/>
      <c r="I40" s="168"/>
      <c r="J40" s="28"/>
      <c r="K40" s="6" t="s">
        <v>30</v>
      </c>
      <c r="L40" s="72"/>
      <c r="M40" s="184">
        <f>M25</f>
        <v>880</v>
      </c>
      <c r="N40" s="185"/>
    </row>
    <row r="41" spans="1:15">
      <c r="A41" s="5"/>
      <c r="B41" s="5"/>
      <c r="C41" s="168"/>
      <c r="D41" s="168"/>
      <c r="E41" s="168"/>
      <c r="F41" s="67"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500</v>
      </c>
      <c r="K43" s="39"/>
      <c r="L43" s="69" t="s">
        <v>28</v>
      </c>
      <c r="M43" s="170">
        <f>J43*J44</f>
        <v>800</v>
      </c>
      <c r="N43" s="188"/>
    </row>
    <row r="44" spans="1:15">
      <c r="A44" s="5"/>
      <c r="B44" s="5"/>
      <c r="C44" s="7"/>
      <c r="D44" s="6"/>
      <c r="E44" s="6"/>
      <c r="F44" s="6"/>
      <c r="G44" s="41"/>
      <c r="H44" s="6"/>
      <c r="I44" s="70" t="s">
        <v>35</v>
      </c>
      <c r="J44" s="42">
        <v>1.6</v>
      </c>
      <c r="K44" s="189" t="s">
        <v>36</v>
      </c>
      <c r="L44" s="190"/>
      <c r="M44" s="170"/>
      <c r="N44" s="188"/>
    </row>
    <row r="45" spans="1:15">
      <c r="A45" s="5"/>
      <c r="B45" s="5"/>
      <c r="C45" s="7"/>
      <c r="D45" s="6"/>
      <c r="E45" s="6"/>
      <c r="F45" s="191">
        <v>0</v>
      </c>
      <c r="G45" s="192"/>
      <c r="H45" s="43"/>
      <c r="I45" s="43"/>
      <c r="J45" s="39"/>
      <c r="K45" s="39"/>
      <c r="L45" s="69" t="s">
        <v>37</v>
      </c>
      <c r="M45" s="193"/>
      <c r="N45" s="194"/>
    </row>
    <row r="46" spans="1:15">
      <c r="A46" s="5"/>
      <c r="B46" s="5" t="s">
        <v>38</v>
      </c>
      <c r="C46" s="6"/>
      <c r="D46" s="6"/>
      <c r="E46" s="72"/>
      <c r="F46" s="191">
        <v>0</v>
      </c>
      <c r="G46" s="192"/>
      <c r="H46" s="69"/>
      <c r="I46" s="69"/>
      <c r="J46" s="69"/>
      <c r="K46" s="6" t="s">
        <v>39</v>
      </c>
      <c r="L46" s="72"/>
      <c r="M46" s="146">
        <f>M43+M42+M40+M44+M45</f>
        <v>1680</v>
      </c>
      <c r="N46" s="147"/>
      <c r="O46" s="44"/>
    </row>
    <row r="47" spans="1:15">
      <c r="A47" s="5"/>
      <c r="B47" s="5" t="s">
        <v>40</v>
      </c>
      <c r="C47" s="6"/>
      <c r="D47" s="6"/>
      <c r="E47" s="72"/>
      <c r="F47" s="197">
        <v>0</v>
      </c>
      <c r="G47" s="198"/>
      <c r="H47" s="69"/>
      <c r="I47" s="69"/>
      <c r="J47" s="69"/>
      <c r="K47" s="6" t="s">
        <v>41</v>
      </c>
      <c r="L47" s="72"/>
      <c r="M47" s="146"/>
      <c r="N47" s="147"/>
    </row>
    <row r="48" spans="1:15">
      <c r="A48" s="5"/>
      <c r="B48" s="5" t="s">
        <v>42</v>
      </c>
      <c r="C48" s="6"/>
      <c r="D48" s="6"/>
      <c r="E48" s="72"/>
      <c r="F48" s="199">
        <f>SUM(F46:G47)</f>
        <v>0</v>
      </c>
      <c r="G48" s="200"/>
      <c r="H48" s="69"/>
      <c r="I48" s="69"/>
      <c r="J48" s="69"/>
      <c r="K48" s="6"/>
      <c r="L48" s="72"/>
      <c r="M48" s="45"/>
      <c r="N48" s="46"/>
    </row>
    <row r="49" spans="1:15">
      <c r="A49" s="5"/>
      <c r="B49" s="5" t="s">
        <v>43</v>
      </c>
      <c r="C49" s="6"/>
      <c r="D49" s="6"/>
      <c r="E49" s="72"/>
      <c r="F49" s="197">
        <v>0</v>
      </c>
      <c r="G49" s="198"/>
      <c r="H49" s="69"/>
      <c r="I49" s="69"/>
      <c r="J49" s="69"/>
      <c r="K49" s="6"/>
      <c r="L49" s="72"/>
      <c r="M49" s="45"/>
      <c r="N49" s="46"/>
    </row>
    <row r="50" spans="1:15">
      <c r="A50" s="5"/>
      <c r="B50" s="5" t="s">
        <v>42</v>
      </c>
      <c r="C50" s="6"/>
      <c r="D50" s="6"/>
      <c r="E50" s="72"/>
      <c r="F50" s="199">
        <f>SUM(F48:G49)</f>
        <v>0</v>
      </c>
      <c r="G50" s="200"/>
      <c r="H50" s="69"/>
      <c r="I50" s="69"/>
      <c r="J50" s="69"/>
      <c r="K50" s="6"/>
      <c r="L50" s="72"/>
      <c r="M50" s="45"/>
      <c r="N50" s="46"/>
    </row>
    <row r="51" spans="1:15">
      <c r="A51" s="5"/>
      <c r="B51" s="5" t="s">
        <v>28</v>
      </c>
      <c r="C51" s="6"/>
      <c r="D51" s="6"/>
      <c r="E51" s="72"/>
      <c r="F51" s="191">
        <v>0</v>
      </c>
      <c r="G51" s="192"/>
      <c r="H51" s="6"/>
      <c r="I51" s="47" t="s">
        <v>44</v>
      </c>
      <c r="J51" s="36"/>
      <c r="K51" s="36"/>
      <c r="L51" s="36"/>
      <c r="M51" s="36"/>
      <c r="N51" s="48"/>
    </row>
    <row r="52" spans="1:15">
      <c r="A52" s="5"/>
      <c r="B52" s="5" t="s">
        <v>45</v>
      </c>
      <c r="C52" s="6"/>
      <c r="D52" s="6"/>
      <c r="E52" s="72"/>
      <c r="F52" s="197">
        <v>0</v>
      </c>
      <c r="G52" s="198"/>
      <c r="H52" s="6"/>
      <c r="I52" s="49"/>
      <c r="J52" s="50"/>
      <c r="K52" s="50"/>
      <c r="L52" s="50"/>
      <c r="M52" s="50"/>
      <c r="N52" s="51"/>
    </row>
    <row r="53" spans="1:15">
      <c r="A53" s="5"/>
      <c r="B53" s="5" t="s">
        <v>37</v>
      </c>
      <c r="C53" s="6"/>
      <c r="D53" s="6"/>
      <c r="E53" s="72" t="s">
        <v>46</v>
      </c>
      <c r="F53" s="197">
        <v>0</v>
      </c>
      <c r="G53" s="198"/>
      <c r="H53" s="6"/>
      <c r="I53" s="52"/>
      <c r="J53" s="50"/>
      <c r="K53" s="50"/>
      <c r="L53" s="50"/>
      <c r="M53" s="50"/>
      <c r="N53" s="51"/>
    </row>
    <row r="54" spans="1:15">
      <c r="A54" s="5"/>
      <c r="B54" s="5" t="s">
        <v>47</v>
      </c>
      <c r="C54" s="6"/>
      <c r="D54" s="6"/>
      <c r="E54" s="72"/>
      <c r="F54" s="197">
        <v>0</v>
      </c>
      <c r="G54" s="198"/>
      <c r="H54" s="53"/>
      <c r="I54" s="49"/>
      <c r="J54" s="50"/>
      <c r="K54" s="50"/>
      <c r="L54" s="50"/>
      <c r="M54" s="50"/>
      <c r="N54" s="51"/>
    </row>
    <row r="55" spans="1:15">
      <c r="A55" s="5"/>
      <c r="B55" s="5" t="s">
        <v>41</v>
      </c>
      <c r="C55" s="6"/>
      <c r="D55" s="6"/>
      <c r="E55" s="72"/>
      <c r="F55" s="201">
        <f>SUM(F50:G54)</f>
        <v>0</v>
      </c>
      <c r="G55" s="202"/>
      <c r="H55" s="6"/>
      <c r="I55" s="49"/>
      <c r="J55" s="50"/>
      <c r="K55" s="50"/>
      <c r="L55" s="50"/>
      <c r="M55" s="50"/>
      <c r="N55" s="51"/>
    </row>
    <row r="56" spans="1:15">
      <c r="A56" s="5"/>
      <c r="B56" s="5" t="s">
        <v>48</v>
      </c>
      <c r="C56" s="6"/>
      <c r="D56" s="6"/>
      <c r="E56" s="72"/>
      <c r="F56" s="203">
        <f>+M46-F55</f>
        <v>1680</v>
      </c>
      <c r="G56" s="204"/>
      <c r="H56" s="6"/>
      <c r="I56" s="54"/>
      <c r="J56" s="28"/>
      <c r="K56" s="28"/>
      <c r="L56" s="28"/>
      <c r="M56" s="28"/>
      <c r="N56" s="55"/>
    </row>
    <row r="57" spans="1:15" ht="12" thickBot="1">
      <c r="A57" s="5"/>
      <c r="B57" s="56" t="s">
        <v>42</v>
      </c>
      <c r="C57" s="27"/>
      <c r="D57" s="27"/>
      <c r="E57" s="57"/>
      <c r="F57" s="195">
        <f>+F55+F56</f>
        <v>1680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66"/>
      <c r="C59" s="67"/>
      <c r="D59" s="67"/>
      <c r="E59" s="67"/>
      <c r="F59" s="67"/>
      <c r="G59" s="67"/>
      <c r="H59" s="6"/>
      <c r="I59" s="67"/>
      <c r="J59" s="67"/>
      <c r="K59" s="67"/>
      <c r="L59" s="67"/>
      <c r="M59" s="67"/>
      <c r="N59" s="68"/>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83</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88</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42:E42"/>
    <mergeCell ref="G42:I42"/>
    <mergeCell ref="K42:L42"/>
    <mergeCell ref="M42:N42"/>
    <mergeCell ref="H43:I43"/>
    <mergeCell ref="M43:N43"/>
    <mergeCell ref="K44:L44"/>
    <mergeCell ref="M44:N44"/>
    <mergeCell ref="F45:G45"/>
    <mergeCell ref="M45:N45"/>
    <mergeCell ref="F46:G46"/>
    <mergeCell ref="M46:N46"/>
    <mergeCell ref="F57:G57"/>
    <mergeCell ref="F47:G47"/>
    <mergeCell ref="M47:N47"/>
    <mergeCell ref="F48:G48"/>
    <mergeCell ref="F49:G49"/>
    <mergeCell ref="F50:G50"/>
    <mergeCell ref="F51:G51"/>
    <mergeCell ref="F52:G52"/>
    <mergeCell ref="F53:G53"/>
    <mergeCell ref="F54:G54"/>
    <mergeCell ref="F55:G55"/>
    <mergeCell ref="F56:G56"/>
    <mergeCell ref="B63:G63"/>
    <mergeCell ref="I63:N63"/>
    <mergeCell ref="B64:G64"/>
    <mergeCell ref="I64:N64"/>
    <mergeCell ref="B58:G58"/>
    <mergeCell ref="I58:N58"/>
    <mergeCell ref="B60:G60"/>
    <mergeCell ref="B61:G61"/>
    <mergeCell ref="I61:N61"/>
    <mergeCell ref="B62:G62"/>
    <mergeCell ref="I62:N62"/>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topLeftCell="A37" zoomScaleNormal="100" workbookViewId="0">
      <selection activeCell="I63" sqref="I63:N63"/>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4">
      <c r="A1" s="1"/>
      <c r="B1" s="1"/>
      <c r="C1" s="2"/>
      <c r="D1" s="2"/>
      <c r="E1" s="2"/>
      <c r="F1" s="2"/>
      <c r="G1" s="2"/>
      <c r="H1" s="2"/>
      <c r="I1" s="2"/>
      <c r="J1" s="2"/>
      <c r="K1" s="2"/>
      <c r="L1" s="2"/>
      <c r="M1" s="2"/>
      <c r="N1" s="3"/>
    </row>
    <row r="2" spans="1:14">
      <c r="A2" s="5"/>
      <c r="B2" s="5"/>
      <c r="C2" s="6"/>
      <c r="D2" s="6"/>
      <c r="E2" s="6"/>
      <c r="F2" s="6"/>
      <c r="G2" s="6"/>
      <c r="H2" s="6"/>
      <c r="I2" s="6"/>
      <c r="J2" s="6"/>
      <c r="K2" s="6"/>
      <c r="L2" s="7" t="s">
        <v>0</v>
      </c>
      <c r="M2" s="140">
        <v>5</v>
      </c>
      <c r="N2" s="141"/>
    </row>
    <row r="3" spans="1:14">
      <c r="A3" s="5"/>
      <c r="B3" s="5"/>
      <c r="C3" s="6"/>
      <c r="D3" s="6"/>
      <c r="E3" s="6"/>
      <c r="F3" s="6"/>
      <c r="G3" s="6"/>
      <c r="H3" s="6"/>
      <c r="I3" s="6"/>
      <c r="J3" s="6"/>
      <c r="K3" s="6"/>
      <c r="L3" s="142" t="s">
        <v>1</v>
      </c>
      <c r="M3" s="143"/>
      <c r="N3" s="8">
        <v>7862</v>
      </c>
    </row>
    <row r="4" spans="1:14">
      <c r="A4" s="5"/>
      <c r="B4" s="5"/>
      <c r="C4" s="6"/>
      <c r="D4" s="6"/>
      <c r="E4" s="6"/>
      <c r="F4" s="6"/>
      <c r="G4" s="6"/>
      <c r="H4" s="6"/>
      <c r="I4" s="6"/>
      <c r="J4" s="6"/>
      <c r="K4" s="6"/>
      <c r="L4" s="9"/>
      <c r="M4" s="9"/>
      <c r="N4" s="10" t="s">
        <v>2</v>
      </c>
    </row>
    <row r="5" spans="1:14">
      <c r="A5" s="5"/>
      <c r="B5" s="5"/>
      <c r="C5" s="6"/>
      <c r="D5" s="6"/>
      <c r="E5" s="6"/>
      <c r="F5" s="6"/>
      <c r="G5" s="11"/>
      <c r="H5" s="6"/>
      <c r="I5" s="6"/>
      <c r="J5" s="6"/>
      <c r="K5" s="6"/>
      <c r="L5" s="9"/>
      <c r="M5" s="9"/>
      <c r="N5" s="12"/>
    </row>
    <row r="6" spans="1:14">
      <c r="A6" s="5"/>
      <c r="B6" s="5"/>
      <c r="C6" s="6"/>
      <c r="D6" s="6"/>
      <c r="E6" s="6"/>
      <c r="F6" s="6"/>
      <c r="G6" s="11" t="s">
        <v>3</v>
      </c>
      <c r="H6" s="6"/>
      <c r="I6" s="6"/>
      <c r="J6" s="6"/>
      <c r="K6" s="6"/>
      <c r="L6" s="6"/>
      <c r="M6" s="6"/>
      <c r="N6" s="13"/>
    </row>
    <row r="7" spans="1:14">
      <c r="A7" s="5"/>
      <c r="B7" s="5"/>
      <c r="C7" s="6"/>
      <c r="D7" s="6"/>
      <c r="E7" s="6"/>
      <c r="F7" s="11"/>
      <c r="G7" s="11"/>
      <c r="H7" s="6"/>
      <c r="I7" s="6"/>
      <c r="J7" s="6"/>
      <c r="K7" s="6"/>
      <c r="L7" s="6"/>
      <c r="M7" s="6"/>
      <c r="N7" s="13"/>
    </row>
    <row r="8" spans="1:14" ht="12" thickBot="1">
      <c r="A8" s="5"/>
      <c r="B8" s="5"/>
      <c r="C8" s="6"/>
      <c r="D8" s="6"/>
      <c r="E8" s="6"/>
      <c r="F8" s="6"/>
      <c r="G8" s="6" t="s">
        <v>4</v>
      </c>
      <c r="H8" s="6"/>
      <c r="I8" s="6"/>
      <c r="J8" s="14">
        <v>3</v>
      </c>
      <c r="K8" s="16" t="s">
        <v>5</v>
      </c>
      <c r="L8" s="144" t="s">
        <v>57</v>
      </c>
      <c r="M8" s="144"/>
      <c r="N8" s="13">
        <v>2022</v>
      </c>
    </row>
    <row r="9" spans="1:14" ht="15" customHeight="1">
      <c r="A9" s="5"/>
      <c r="B9" s="5"/>
      <c r="C9" s="6"/>
      <c r="D9" s="6"/>
      <c r="E9" s="6"/>
      <c r="F9" s="6"/>
      <c r="G9" s="6"/>
      <c r="H9" s="6"/>
      <c r="I9" s="6"/>
      <c r="J9" s="6"/>
      <c r="K9" s="145" t="s">
        <v>6</v>
      </c>
      <c r="L9" s="145"/>
      <c r="M9" s="146">
        <f>M46</f>
        <v>640</v>
      </c>
      <c r="N9" s="147"/>
    </row>
    <row r="10" spans="1:14" ht="13.5" customHeight="1">
      <c r="A10" s="5"/>
      <c r="B10" s="5" t="s">
        <v>7</v>
      </c>
      <c r="C10" s="6"/>
      <c r="D10" s="6"/>
      <c r="E10" s="6"/>
      <c r="F10" s="6"/>
      <c r="G10" s="6"/>
      <c r="H10" s="6"/>
      <c r="I10" s="6"/>
      <c r="J10" s="6"/>
      <c r="K10" s="6"/>
      <c r="L10" s="6"/>
      <c r="M10" s="6"/>
      <c r="N10" s="13"/>
    </row>
    <row r="11" spans="1:14" ht="11.25" customHeight="1">
      <c r="A11" s="20"/>
      <c r="B11" s="136">
        <f>$M$9</f>
        <v>640</v>
      </c>
      <c r="C11" s="137"/>
      <c r="D11" s="138" t="s">
        <v>72</v>
      </c>
      <c r="E11" s="138"/>
      <c r="F11" s="138"/>
      <c r="G11" s="138"/>
      <c r="H11" s="138"/>
      <c r="I11" s="138"/>
      <c r="J11" s="138"/>
      <c r="K11" s="138"/>
      <c r="L11" s="138"/>
      <c r="M11" s="138"/>
      <c r="N11" s="139"/>
    </row>
    <row r="12" spans="1:14" ht="11.25" customHeight="1">
      <c r="A12" s="5"/>
      <c r="B12" s="5" t="s">
        <v>8</v>
      </c>
      <c r="C12" s="6"/>
      <c r="D12" s="6"/>
      <c r="E12" s="6"/>
      <c r="F12" s="6"/>
      <c r="G12" s="6"/>
      <c r="H12" s="6"/>
      <c r="I12" s="6"/>
      <c r="J12" s="6"/>
      <c r="K12" s="6"/>
      <c r="L12" s="6"/>
      <c r="M12" s="6"/>
      <c r="N12" s="13"/>
    </row>
    <row r="13" spans="1:14" ht="12.75" customHeight="1">
      <c r="A13" s="5"/>
      <c r="B13" s="153" t="s">
        <v>80</v>
      </c>
      <c r="C13" s="154"/>
      <c r="D13" s="154"/>
      <c r="E13" s="154"/>
      <c r="F13" s="154"/>
      <c r="G13" s="154"/>
      <c r="H13" s="154"/>
      <c r="I13" s="154"/>
      <c r="J13" s="154"/>
      <c r="K13" s="154"/>
      <c r="L13" s="154"/>
      <c r="M13" s="154"/>
      <c r="N13" s="155"/>
    </row>
    <row r="14" spans="1:14" ht="11.25" customHeight="1">
      <c r="A14" s="5"/>
      <c r="B14" s="153"/>
      <c r="C14" s="154"/>
      <c r="D14" s="154"/>
      <c r="E14" s="154"/>
      <c r="F14" s="154"/>
      <c r="G14" s="154"/>
      <c r="H14" s="154"/>
      <c r="I14" s="154"/>
      <c r="J14" s="154"/>
      <c r="K14" s="154"/>
      <c r="L14" s="154"/>
      <c r="M14" s="154"/>
      <c r="N14" s="155"/>
    </row>
    <row r="15" spans="1:14" ht="11.25" customHeight="1">
      <c r="A15" s="5"/>
      <c r="B15" s="153"/>
      <c r="C15" s="154"/>
      <c r="D15" s="154"/>
      <c r="E15" s="154"/>
      <c r="F15" s="154"/>
      <c r="G15" s="154"/>
      <c r="H15" s="154"/>
      <c r="I15" s="154"/>
      <c r="J15" s="154"/>
      <c r="K15" s="154"/>
      <c r="L15" s="154"/>
      <c r="M15" s="154"/>
      <c r="N15" s="155"/>
    </row>
    <row r="16" spans="1:14" ht="11.25" customHeight="1">
      <c r="A16" s="5"/>
      <c r="B16" s="5"/>
      <c r="C16" s="6"/>
      <c r="D16" s="6"/>
      <c r="E16" s="18">
        <v>4</v>
      </c>
      <c r="F16" s="16" t="s">
        <v>5</v>
      </c>
      <c r="G16" s="156" t="s">
        <v>57</v>
      </c>
      <c r="H16" s="144"/>
      <c r="I16" s="16" t="s">
        <v>9</v>
      </c>
      <c r="J16" s="18">
        <v>4</v>
      </c>
      <c r="K16" s="16"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16"/>
      <c r="F23" s="144" t="s">
        <v>22</v>
      </c>
      <c r="G23" s="144"/>
      <c r="H23" s="6"/>
      <c r="I23" s="6"/>
      <c r="J23" s="11"/>
      <c r="K23" s="6"/>
      <c r="L23" s="6"/>
      <c r="M23" s="6"/>
      <c r="N23" s="13"/>
    </row>
    <row r="24" spans="1:14">
      <c r="A24" s="5"/>
      <c r="B24" s="5" t="s">
        <v>23</v>
      </c>
      <c r="C24" s="6"/>
      <c r="D24" s="22"/>
      <c r="E24" s="16" t="s">
        <v>24</v>
      </c>
      <c r="F24" s="170"/>
      <c r="G24" s="171"/>
      <c r="H24" s="6" t="s">
        <v>25</v>
      </c>
      <c r="I24" s="6"/>
      <c r="J24" s="23"/>
      <c r="K24" s="6"/>
      <c r="L24" s="6"/>
      <c r="M24" s="172"/>
      <c r="N24" s="173"/>
    </row>
    <row r="25" spans="1:14">
      <c r="A25" s="5"/>
      <c r="B25" s="5" t="s">
        <v>23</v>
      </c>
      <c r="C25" s="6"/>
      <c r="D25" s="22">
        <v>1</v>
      </c>
      <c r="E25" s="16" t="s">
        <v>24</v>
      </c>
      <c r="F25" s="174">
        <v>640</v>
      </c>
      <c r="G25" s="174"/>
      <c r="H25" s="6" t="s">
        <v>26</v>
      </c>
      <c r="I25" s="6"/>
      <c r="J25" s="11"/>
      <c r="K25" s="6" t="s">
        <v>27</v>
      </c>
      <c r="L25" s="6"/>
      <c r="M25" s="175">
        <f>D24*F24+D25*F25</f>
        <v>640</v>
      </c>
      <c r="N25" s="176"/>
    </row>
    <row r="26" spans="1:14">
      <c r="A26" s="5"/>
      <c r="B26" s="21" t="s">
        <v>28</v>
      </c>
      <c r="C26" s="6"/>
      <c r="D26" s="24"/>
      <c r="E26" s="16"/>
      <c r="F26" s="177"/>
      <c r="G26" s="177"/>
      <c r="H26" s="6"/>
      <c r="I26" s="6"/>
      <c r="J26" s="6"/>
      <c r="K26" s="6"/>
      <c r="L26" s="11"/>
      <c r="M26" s="178"/>
      <c r="N26" s="179"/>
    </row>
    <row r="27" spans="1:14" ht="12">
      <c r="A27" s="5"/>
      <c r="B27" s="5" t="s">
        <v>5</v>
      </c>
      <c r="C27" s="144" t="s">
        <v>29</v>
      </c>
      <c r="D27" s="144"/>
      <c r="E27" s="144"/>
      <c r="F27" s="16" t="s">
        <v>24</v>
      </c>
      <c r="G27" s="144" t="s">
        <v>66</v>
      </c>
      <c r="H27" s="144"/>
      <c r="I27" s="144"/>
      <c r="J27" s="25"/>
      <c r="K27" s="6" t="s">
        <v>30</v>
      </c>
      <c r="L27" s="6"/>
      <c r="M27" s="180"/>
      <c r="N27" s="181"/>
    </row>
    <row r="28" spans="1:14">
      <c r="A28" s="5"/>
      <c r="B28" s="5" t="s">
        <v>5</v>
      </c>
      <c r="C28" s="144" t="s">
        <v>66</v>
      </c>
      <c r="D28" s="144"/>
      <c r="E28" s="144"/>
      <c r="F28" s="16" t="s">
        <v>24</v>
      </c>
      <c r="G28" s="144" t="s">
        <v>29</v>
      </c>
      <c r="H28" s="144"/>
      <c r="I28" s="144"/>
      <c r="J28" s="25"/>
      <c r="K28" s="6" t="s">
        <v>30</v>
      </c>
      <c r="L28" s="6"/>
      <c r="M28" s="6"/>
      <c r="N28" s="26"/>
    </row>
    <row r="29" spans="1:14">
      <c r="A29" s="5"/>
      <c r="B29" s="5" t="s">
        <v>5</v>
      </c>
      <c r="C29" s="144"/>
      <c r="D29" s="144"/>
      <c r="E29" s="144"/>
      <c r="F29" s="16" t="s">
        <v>24</v>
      </c>
      <c r="G29" s="144"/>
      <c r="H29" s="144"/>
      <c r="I29" s="144"/>
      <c r="J29" s="25"/>
      <c r="K29" s="6" t="s">
        <v>30</v>
      </c>
      <c r="L29" s="6"/>
      <c r="M29" s="6"/>
      <c r="N29" s="13"/>
    </row>
    <row r="30" spans="1:14">
      <c r="A30" s="5"/>
      <c r="B30" s="5" t="s">
        <v>5</v>
      </c>
      <c r="C30" s="144"/>
      <c r="D30" s="144"/>
      <c r="E30" s="144"/>
      <c r="F30" s="16" t="s">
        <v>24</v>
      </c>
      <c r="G30" s="144"/>
      <c r="H30" s="144"/>
      <c r="I30" s="144"/>
      <c r="J30" s="25"/>
      <c r="K30" s="6" t="s">
        <v>30</v>
      </c>
      <c r="L30" s="6"/>
      <c r="M30" s="6"/>
      <c r="N30" s="13"/>
    </row>
    <row r="31" spans="1:14" ht="11.25" customHeight="1">
      <c r="A31" s="5"/>
      <c r="B31" s="5" t="s">
        <v>5</v>
      </c>
      <c r="C31" s="144"/>
      <c r="D31" s="144"/>
      <c r="E31" s="144"/>
      <c r="F31" s="16" t="s">
        <v>24</v>
      </c>
      <c r="G31" s="144"/>
      <c r="H31" s="144"/>
      <c r="I31" s="144"/>
      <c r="J31" s="25"/>
      <c r="K31" s="6" t="s">
        <v>30</v>
      </c>
      <c r="L31" s="6"/>
      <c r="M31" s="6"/>
      <c r="N31" s="13"/>
    </row>
    <row r="32" spans="1:14">
      <c r="A32" s="5"/>
      <c r="B32" s="5" t="s">
        <v>5</v>
      </c>
      <c r="C32" s="144"/>
      <c r="D32" s="144"/>
      <c r="E32" s="144"/>
      <c r="F32" s="16" t="s">
        <v>24</v>
      </c>
      <c r="G32" s="144"/>
      <c r="H32" s="144"/>
      <c r="I32" s="144"/>
      <c r="J32" s="25"/>
      <c r="K32" s="6" t="s">
        <v>30</v>
      </c>
      <c r="L32" s="6"/>
      <c r="M32" s="6"/>
      <c r="N32" s="13"/>
    </row>
    <row r="33" spans="1:15" ht="11.25" customHeight="1">
      <c r="A33" s="5"/>
      <c r="B33" s="5" t="s">
        <v>5</v>
      </c>
      <c r="C33" s="168"/>
      <c r="D33" s="168"/>
      <c r="E33" s="168"/>
      <c r="F33" s="16" t="s">
        <v>24</v>
      </c>
      <c r="G33" s="168"/>
      <c r="H33" s="168"/>
      <c r="I33" s="168"/>
      <c r="J33" s="27"/>
      <c r="K33" s="6" t="s">
        <v>30</v>
      </c>
      <c r="L33" s="6"/>
      <c r="M33" s="6"/>
      <c r="N33" s="13"/>
    </row>
    <row r="34" spans="1:15">
      <c r="A34" s="5"/>
      <c r="B34" s="5" t="s">
        <v>5</v>
      </c>
      <c r="C34" s="144"/>
      <c r="D34" s="144"/>
      <c r="E34" s="144"/>
      <c r="F34" s="16" t="s">
        <v>24</v>
      </c>
      <c r="G34" s="144"/>
      <c r="H34" s="144"/>
      <c r="I34" s="144"/>
      <c r="J34" s="25"/>
      <c r="K34" s="6" t="s">
        <v>30</v>
      </c>
      <c r="L34" s="6"/>
      <c r="M34" s="6"/>
      <c r="N34" s="13"/>
    </row>
    <row r="35" spans="1:15">
      <c r="A35" s="5"/>
      <c r="B35" s="5"/>
      <c r="C35" s="168"/>
      <c r="D35" s="168"/>
      <c r="E35" s="168"/>
      <c r="F35" s="16" t="s">
        <v>24</v>
      </c>
      <c r="G35" s="168"/>
      <c r="H35" s="168"/>
      <c r="I35" s="168"/>
      <c r="J35" s="28"/>
      <c r="K35" s="6" t="s">
        <v>30</v>
      </c>
      <c r="L35" s="6"/>
      <c r="M35" s="6"/>
      <c r="N35" s="13"/>
    </row>
    <row r="36" spans="1:15">
      <c r="A36" s="5"/>
      <c r="B36" s="5"/>
      <c r="C36" s="168"/>
      <c r="D36" s="168"/>
      <c r="E36" s="168"/>
      <c r="F36" s="16" t="s">
        <v>24</v>
      </c>
      <c r="G36" s="168"/>
      <c r="H36" s="168"/>
      <c r="I36" s="168"/>
      <c r="J36" s="28"/>
      <c r="K36" s="6" t="s">
        <v>30</v>
      </c>
      <c r="L36" s="6"/>
      <c r="M36" s="6"/>
      <c r="N36" s="13"/>
    </row>
    <row r="37" spans="1:15">
      <c r="A37" s="5"/>
      <c r="B37" s="5"/>
      <c r="C37" s="168"/>
      <c r="D37" s="168"/>
      <c r="E37" s="168"/>
      <c r="F37" s="16" t="s">
        <v>24</v>
      </c>
      <c r="G37" s="168"/>
      <c r="H37" s="168"/>
      <c r="I37" s="168"/>
      <c r="J37" s="28"/>
      <c r="K37" s="6" t="s">
        <v>30</v>
      </c>
      <c r="L37" s="6"/>
      <c r="M37" s="6"/>
      <c r="N37" s="13"/>
    </row>
    <row r="38" spans="1:15">
      <c r="A38" s="5"/>
      <c r="B38" s="5"/>
      <c r="C38" s="168"/>
      <c r="D38" s="168"/>
      <c r="E38" s="168"/>
      <c r="F38" s="16" t="s">
        <v>24</v>
      </c>
      <c r="G38" s="168"/>
      <c r="H38" s="168"/>
      <c r="I38" s="168"/>
      <c r="J38" s="28"/>
      <c r="K38" s="6" t="s">
        <v>30</v>
      </c>
      <c r="L38" s="6"/>
      <c r="M38" s="6"/>
      <c r="N38" s="13"/>
    </row>
    <row r="39" spans="1:15">
      <c r="A39" s="5"/>
      <c r="B39" s="5"/>
      <c r="C39" s="168"/>
      <c r="D39" s="168"/>
      <c r="E39" s="168"/>
      <c r="F39" s="16" t="s">
        <v>24</v>
      </c>
      <c r="G39" s="168"/>
      <c r="H39" s="168"/>
      <c r="I39" s="168"/>
      <c r="J39" s="28"/>
      <c r="K39" s="6" t="s">
        <v>30</v>
      </c>
      <c r="L39" s="6"/>
      <c r="M39" s="29"/>
      <c r="N39" s="30"/>
    </row>
    <row r="40" spans="1:15">
      <c r="A40" s="5"/>
      <c r="B40" s="5"/>
      <c r="C40" s="168"/>
      <c r="D40" s="168"/>
      <c r="E40" s="168"/>
      <c r="F40" s="16" t="s">
        <v>24</v>
      </c>
      <c r="G40" s="168"/>
      <c r="H40" s="168"/>
      <c r="I40" s="168"/>
      <c r="J40" s="28"/>
      <c r="K40" s="6" t="s">
        <v>30</v>
      </c>
      <c r="L40" s="31"/>
      <c r="M40" s="184">
        <f>M25</f>
        <v>640</v>
      </c>
      <c r="N40" s="185"/>
    </row>
    <row r="41" spans="1:15">
      <c r="A41" s="5"/>
      <c r="B41" s="5"/>
      <c r="C41" s="168"/>
      <c r="D41" s="168"/>
      <c r="E41" s="168"/>
      <c r="F41" s="16"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0</v>
      </c>
      <c r="K43" s="39"/>
      <c r="L43" s="40" t="s">
        <v>28</v>
      </c>
      <c r="M43" s="170">
        <f>J43*J44</f>
        <v>0</v>
      </c>
      <c r="N43" s="188"/>
    </row>
    <row r="44" spans="1:15">
      <c r="A44" s="5"/>
      <c r="B44" s="5"/>
      <c r="C44" s="7"/>
      <c r="D44" s="6"/>
      <c r="E44" s="6"/>
      <c r="F44" s="6"/>
      <c r="G44" s="41"/>
      <c r="H44" s="6"/>
      <c r="I44" s="9" t="s">
        <v>35</v>
      </c>
      <c r="J44" s="42">
        <v>1.6</v>
      </c>
      <c r="K44" s="189" t="s">
        <v>36</v>
      </c>
      <c r="L44" s="190"/>
      <c r="M44" s="170"/>
      <c r="N44" s="188"/>
    </row>
    <row r="45" spans="1:15">
      <c r="A45" s="5"/>
      <c r="B45" s="5"/>
      <c r="C45" s="7"/>
      <c r="D45" s="6"/>
      <c r="E45" s="6"/>
      <c r="F45" s="191">
        <v>0</v>
      </c>
      <c r="G45" s="192"/>
      <c r="H45" s="43"/>
      <c r="I45" s="43"/>
      <c r="J45" s="39"/>
      <c r="K45" s="39"/>
      <c r="L45" s="40" t="s">
        <v>37</v>
      </c>
      <c r="M45" s="193"/>
      <c r="N45" s="194"/>
    </row>
    <row r="46" spans="1:15">
      <c r="A46" s="5"/>
      <c r="B46" s="5" t="s">
        <v>38</v>
      </c>
      <c r="C46" s="6"/>
      <c r="D46" s="6"/>
      <c r="E46" s="31"/>
      <c r="F46" s="191">
        <v>0</v>
      </c>
      <c r="G46" s="192"/>
      <c r="H46" s="40"/>
      <c r="I46" s="40"/>
      <c r="J46" s="40"/>
      <c r="K46" s="6" t="s">
        <v>39</v>
      </c>
      <c r="L46" s="31"/>
      <c r="M46" s="146">
        <f>M43+M42+M40+M44+M45</f>
        <v>640</v>
      </c>
      <c r="N46" s="147"/>
      <c r="O46" s="44"/>
    </row>
    <row r="47" spans="1:15">
      <c r="A47" s="5"/>
      <c r="B47" s="5" t="s">
        <v>40</v>
      </c>
      <c r="C47" s="6"/>
      <c r="D47" s="6"/>
      <c r="E47" s="31"/>
      <c r="F47" s="197">
        <v>0</v>
      </c>
      <c r="G47" s="198"/>
      <c r="H47" s="40"/>
      <c r="I47" s="40"/>
      <c r="J47" s="40"/>
      <c r="K47" s="6" t="s">
        <v>41</v>
      </c>
      <c r="L47" s="31"/>
      <c r="M47" s="146"/>
      <c r="N47" s="147"/>
    </row>
    <row r="48" spans="1:15">
      <c r="A48" s="5"/>
      <c r="B48" s="5" t="s">
        <v>42</v>
      </c>
      <c r="C48" s="6"/>
      <c r="D48" s="6"/>
      <c r="E48" s="31"/>
      <c r="F48" s="199">
        <f>SUM(F46:G47)</f>
        <v>0</v>
      </c>
      <c r="G48" s="200"/>
      <c r="H48" s="40"/>
      <c r="I48" s="40"/>
      <c r="J48" s="40"/>
      <c r="K48" s="6"/>
      <c r="L48" s="31"/>
      <c r="M48" s="45"/>
      <c r="N48" s="46"/>
    </row>
    <row r="49" spans="1:15">
      <c r="A49" s="5"/>
      <c r="B49" s="5" t="s">
        <v>43</v>
      </c>
      <c r="C49" s="6"/>
      <c r="D49" s="6"/>
      <c r="E49" s="31"/>
      <c r="F49" s="197">
        <v>0</v>
      </c>
      <c r="G49" s="198"/>
      <c r="H49" s="40"/>
      <c r="I49" s="40"/>
      <c r="J49" s="40"/>
      <c r="K49" s="6"/>
      <c r="L49" s="31"/>
      <c r="M49" s="45"/>
      <c r="N49" s="46"/>
    </row>
    <row r="50" spans="1:15">
      <c r="A50" s="5"/>
      <c r="B50" s="5" t="s">
        <v>42</v>
      </c>
      <c r="C50" s="6"/>
      <c r="D50" s="6"/>
      <c r="E50" s="31"/>
      <c r="F50" s="199">
        <f>SUM(F48:G49)</f>
        <v>0</v>
      </c>
      <c r="G50" s="200"/>
      <c r="H50" s="40"/>
      <c r="I50" s="40"/>
      <c r="J50" s="40"/>
      <c r="K50" s="6"/>
      <c r="L50" s="31"/>
      <c r="M50" s="45"/>
      <c r="N50" s="46"/>
    </row>
    <row r="51" spans="1:15">
      <c r="A51" s="5"/>
      <c r="B51" s="5" t="s">
        <v>28</v>
      </c>
      <c r="C51" s="6"/>
      <c r="D51" s="6"/>
      <c r="E51" s="31"/>
      <c r="F51" s="191">
        <v>0</v>
      </c>
      <c r="G51" s="192"/>
      <c r="H51" s="6"/>
      <c r="I51" s="47" t="s">
        <v>44</v>
      </c>
      <c r="J51" s="36"/>
      <c r="K51" s="36"/>
      <c r="L51" s="36"/>
      <c r="M51" s="36"/>
      <c r="N51" s="48"/>
    </row>
    <row r="52" spans="1:15">
      <c r="A52" s="5"/>
      <c r="B52" s="5" t="s">
        <v>45</v>
      </c>
      <c r="C52" s="6"/>
      <c r="D52" s="6"/>
      <c r="E52" s="31"/>
      <c r="F52" s="197">
        <v>0</v>
      </c>
      <c r="G52" s="198"/>
      <c r="H52" s="6"/>
      <c r="I52" s="49"/>
      <c r="J52" s="50"/>
      <c r="K52" s="50"/>
      <c r="L52" s="50"/>
      <c r="M52" s="50"/>
      <c r="N52" s="51"/>
    </row>
    <row r="53" spans="1:15">
      <c r="A53" s="5"/>
      <c r="B53" s="5" t="s">
        <v>37</v>
      </c>
      <c r="C53" s="6"/>
      <c r="D53" s="6"/>
      <c r="E53" s="31" t="s">
        <v>46</v>
      </c>
      <c r="F53" s="197">
        <v>0</v>
      </c>
      <c r="G53" s="198"/>
      <c r="H53" s="6"/>
      <c r="I53" s="52"/>
      <c r="J53" s="50"/>
      <c r="K53" s="50"/>
      <c r="L53" s="50"/>
      <c r="M53" s="50"/>
      <c r="N53" s="51"/>
    </row>
    <row r="54" spans="1:15">
      <c r="A54" s="5"/>
      <c r="B54" s="5" t="s">
        <v>47</v>
      </c>
      <c r="C54" s="6"/>
      <c r="D54" s="6"/>
      <c r="E54" s="31"/>
      <c r="F54" s="197">
        <v>0</v>
      </c>
      <c r="G54" s="198"/>
      <c r="H54" s="53"/>
      <c r="I54" s="49"/>
      <c r="J54" s="50"/>
      <c r="K54" s="50"/>
      <c r="L54" s="50"/>
      <c r="M54" s="50"/>
      <c r="N54" s="51"/>
    </row>
    <row r="55" spans="1:15">
      <c r="A55" s="5"/>
      <c r="B55" s="5" t="s">
        <v>41</v>
      </c>
      <c r="C55" s="6"/>
      <c r="D55" s="6"/>
      <c r="E55" s="31"/>
      <c r="F55" s="201">
        <f>SUM(F50:G54)</f>
        <v>0</v>
      </c>
      <c r="G55" s="202"/>
      <c r="H55" s="6"/>
      <c r="I55" s="49"/>
      <c r="J55" s="50"/>
      <c r="K55" s="50"/>
      <c r="L55" s="50"/>
      <c r="M55" s="50"/>
      <c r="N55" s="51"/>
    </row>
    <row r="56" spans="1:15">
      <c r="A56" s="5"/>
      <c r="B56" s="5" t="s">
        <v>48</v>
      </c>
      <c r="C56" s="6"/>
      <c r="D56" s="6"/>
      <c r="E56" s="31"/>
      <c r="F56" s="203">
        <f>+M46-F55</f>
        <v>640</v>
      </c>
      <c r="G56" s="204"/>
      <c r="H56" s="6"/>
      <c r="I56" s="54"/>
      <c r="J56" s="28"/>
      <c r="K56" s="28"/>
      <c r="L56" s="28"/>
      <c r="M56" s="28"/>
      <c r="N56" s="55"/>
    </row>
    <row r="57" spans="1:15" ht="12" thickBot="1">
      <c r="A57" s="5"/>
      <c r="B57" s="56" t="s">
        <v>42</v>
      </c>
      <c r="C57" s="27"/>
      <c r="D57" s="27"/>
      <c r="E57" s="57"/>
      <c r="F57" s="195">
        <f>+F55+F56</f>
        <v>640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59"/>
      <c r="C59" s="16"/>
      <c r="D59" s="16"/>
      <c r="E59" s="16"/>
      <c r="F59" s="16"/>
      <c r="G59" s="16"/>
      <c r="H59" s="6"/>
      <c r="I59" s="16"/>
      <c r="J59" s="16"/>
      <c r="K59" s="16"/>
      <c r="L59" s="16"/>
      <c r="M59" s="16"/>
      <c r="N59" s="60"/>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78</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79</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63:G63"/>
    <mergeCell ref="I63:N63"/>
    <mergeCell ref="B64:G64"/>
    <mergeCell ref="I64:N64"/>
    <mergeCell ref="B58:G58"/>
    <mergeCell ref="I58:N58"/>
    <mergeCell ref="B60:G60"/>
    <mergeCell ref="B61:G61"/>
    <mergeCell ref="I61:N61"/>
    <mergeCell ref="B62:G62"/>
    <mergeCell ref="I62:N62"/>
    <mergeCell ref="F57:G57"/>
    <mergeCell ref="F47:G47"/>
    <mergeCell ref="M47:N47"/>
    <mergeCell ref="F48:G48"/>
    <mergeCell ref="F49:G49"/>
    <mergeCell ref="F50:G50"/>
    <mergeCell ref="F51:G51"/>
    <mergeCell ref="F52:G52"/>
    <mergeCell ref="F53:G53"/>
    <mergeCell ref="F54:G54"/>
    <mergeCell ref="F55:G55"/>
    <mergeCell ref="F56:G56"/>
    <mergeCell ref="K44:L44"/>
    <mergeCell ref="M44:N44"/>
    <mergeCell ref="F45:G45"/>
    <mergeCell ref="M45:N45"/>
    <mergeCell ref="F46:G46"/>
    <mergeCell ref="M46:N46"/>
    <mergeCell ref="C42:E42"/>
    <mergeCell ref="G42:I42"/>
    <mergeCell ref="K42:L42"/>
    <mergeCell ref="M42:N42"/>
    <mergeCell ref="H43:I43"/>
    <mergeCell ref="M43:N43"/>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topLeftCell="A46" zoomScaleNormal="100" workbookViewId="0">
      <selection activeCell="C30" sqref="C30:E30"/>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4">
      <c r="A1" s="1"/>
      <c r="B1" s="1"/>
      <c r="C1" s="2"/>
      <c r="D1" s="2"/>
      <c r="E1" s="2"/>
      <c r="F1" s="2"/>
      <c r="G1" s="2"/>
      <c r="H1" s="2"/>
      <c r="I1" s="2"/>
      <c r="J1" s="2"/>
      <c r="K1" s="2"/>
      <c r="L1" s="2"/>
      <c r="M1" s="2"/>
      <c r="N1" s="3"/>
    </row>
    <row r="2" spans="1:14">
      <c r="A2" s="5"/>
      <c r="B2" s="5"/>
      <c r="C2" s="6"/>
      <c r="D2" s="6"/>
      <c r="E2" s="6"/>
      <c r="F2" s="6"/>
      <c r="G2" s="6"/>
      <c r="H2" s="6"/>
      <c r="I2" s="6"/>
      <c r="J2" s="6"/>
      <c r="K2" s="6"/>
      <c r="L2" s="7" t="s">
        <v>0</v>
      </c>
      <c r="M2" s="140">
        <v>4</v>
      </c>
      <c r="N2" s="141"/>
    </row>
    <row r="3" spans="1:14">
      <c r="A3" s="5"/>
      <c r="B3" s="5"/>
      <c r="C3" s="6"/>
      <c r="D3" s="6"/>
      <c r="E3" s="6"/>
      <c r="F3" s="6"/>
      <c r="G3" s="6"/>
      <c r="H3" s="6"/>
      <c r="I3" s="6"/>
      <c r="J3" s="6"/>
      <c r="K3" s="6"/>
      <c r="L3" s="142" t="s">
        <v>1</v>
      </c>
      <c r="M3" s="143"/>
      <c r="N3" s="8">
        <v>7862</v>
      </c>
    </row>
    <row r="4" spans="1:14">
      <c r="A4" s="5"/>
      <c r="B4" s="5"/>
      <c r="C4" s="6"/>
      <c r="D4" s="6"/>
      <c r="E4" s="6"/>
      <c r="F4" s="6"/>
      <c r="G4" s="6"/>
      <c r="H4" s="6"/>
      <c r="I4" s="6"/>
      <c r="J4" s="6"/>
      <c r="K4" s="6"/>
      <c r="L4" s="9"/>
      <c r="M4" s="9"/>
      <c r="N4" s="10" t="s">
        <v>2</v>
      </c>
    </row>
    <row r="5" spans="1:14">
      <c r="A5" s="5"/>
      <c r="B5" s="5"/>
      <c r="C5" s="6"/>
      <c r="D5" s="6"/>
      <c r="E5" s="6"/>
      <c r="F5" s="6"/>
      <c r="G5" s="11"/>
      <c r="H5" s="6"/>
      <c r="I5" s="6"/>
      <c r="J5" s="6"/>
      <c r="K5" s="6"/>
      <c r="L5" s="9"/>
      <c r="M5" s="9"/>
      <c r="N5" s="12"/>
    </row>
    <row r="6" spans="1:14">
      <c r="A6" s="5"/>
      <c r="B6" s="5"/>
      <c r="C6" s="6"/>
      <c r="D6" s="6"/>
      <c r="E6" s="6"/>
      <c r="F6" s="6"/>
      <c r="G6" s="11" t="s">
        <v>3</v>
      </c>
      <c r="H6" s="6"/>
      <c r="I6" s="6"/>
      <c r="J6" s="6"/>
      <c r="K6" s="6"/>
      <c r="L6" s="6"/>
      <c r="M6" s="6"/>
      <c r="N6" s="13"/>
    </row>
    <row r="7" spans="1:14">
      <c r="A7" s="5"/>
      <c r="B7" s="5"/>
      <c r="C7" s="6"/>
      <c r="D7" s="6"/>
      <c r="E7" s="6"/>
      <c r="F7" s="11"/>
      <c r="G7" s="11"/>
      <c r="H7" s="6"/>
      <c r="I7" s="6"/>
      <c r="J7" s="6"/>
      <c r="K7" s="6"/>
      <c r="L7" s="6"/>
      <c r="M7" s="6"/>
      <c r="N7" s="13"/>
    </row>
    <row r="8" spans="1:14" ht="12" thickBot="1">
      <c r="A8" s="5"/>
      <c r="B8" s="5"/>
      <c r="C8" s="6"/>
      <c r="D8" s="6"/>
      <c r="E8" s="6"/>
      <c r="F8" s="6"/>
      <c r="G8" s="6" t="s">
        <v>4</v>
      </c>
      <c r="H8" s="6"/>
      <c r="I8" s="6"/>
      <c r="J8" s="14">
        <v>2</v>
      </c>
      <c r="K8" s="15" t="s">
        <v>5</v>
      </c>
      <c r="L8" s="144" t="s">
        <v>57</v>
      </c>
      <c r="M8" s="144"/>
      <c r="N8" s="13">
        <v>2022</v>
      </c>
    </row>
    <row r="9" spans="1:14" ht="15" customHeight="1">
      <c r="A9" s="5"/>
      <c r="B9" s="5"/>
      <c r="C9" s="6"/>
      <c r="D9" s="6"/>
      <c r="E9" s="6"/>
      <c r="F9" s="6"/>
      <c r="G9" s="6"/>
      <c r="H9" s="6"/>
      <c r="I9" s="6"/>
      <c r="J9" s="6"/>
      <c r="K9" s="145" t="s">
        <v>6</v>
      </c>
      <c r="L9" s="145"/>
      <c r="M9" s="146">
        <f>M46</f>
        <v>1280</v>
      </c>
      <c r="N9" s="147"/>
    </row>
    <row r="10" spans="1:14" ht="13.5" customHeight="1">
      <c r="A10" s="5"/>
      <c r="B10" s="5" t="s">
        <v>7</v>
      </c>
      <c r="C10" s="6"/>
      <c r="D10" s="6"/>
      <c r="E10" s="6"/>
      <c r="F10" s="6"/>
      <c r="G10" s="6"/>
      <c r="H10" s="6"/>
      <c r="I10" s="6"/>
      <c r="J10" s="6"/>
      <c r="K10" s="6"/>
      <c r="L10" s="6"/>
      <c r="M10" s="6"/>
      <c r="N10" s="13"/>
    </row>
    <row r="11" spans="1:14" ht="11.25" customHeight="1">
      <c r="A11" s="17"/>
      <c r="B11" s="136">
        <f>$M$9</f>
        <v>1280</v>
      </c>
      <c r="C11" s="137"/>
      <c r="D11" s="138" t="s">
        <v>77</v>
      </c>
      <c r="E11" s="138"/>
      <c r="F11" s="138"/>
      <c r="G11" s="138"/>
      <c r="H11" s="138"/>
      <c r="I11" s="138"/>
      <c r="J11" s="138"/>
      <c r="K11" s="138"/>
      <c r="L11" s="138"/>
      <c r="M11" s="138"/>
      <c r="N11" s="139"/>
    </row>
    <row r="12" spans="1:14" ht="11.25" customHeight="1">
      <c r="A12" s="5"/>
      <c r="B12" s="5" t="s">
        <v>8</v>
      </c>
      <c r="C12" s="6"/>
      <c r="D12" s="6"/>
      <c r="E12" s="6"/>
      <c r="F12" s="6"/>
      <c r="G12" s="6"/>
      <c r="H12" s="6"/>
      <c r="I12" s="6"/>
      <c r="J12" s="6"/>
      <c r="K12" s="6"/>
      <c r="L12" s="6"/>
      <c r="M12" s="6"/>
      <c r="N12" s="13"/>
    </row>
    <row r="13" spans="1:14" ht="12.75" customHeight="1">
      <c r="A13" s="5"/>
      <c r="B13" s="153" t="s">
        <v>74</v>
      </c>
      <c r="C13" s="154"/>
      <c r="D13" s="154"/>
      <c r="E13" s="154"/>
      <c r="F13" s="154"/>
      <c r="G13" s="154"/>
      <c r="H13" s="154"/>
      <c r="I13" s="154"/>
      <c r="J13" s="154"/>
      <c r="K13" s="154"/>
      <c r="L13" s="154"/>
      <c r="M13" s="154"/>
      <c r="N13" s="155"/>
    </row>
    <row r="14" spans="1:14" ht="11.25" customHeight="1">
      <c r="A14" s="5"/>
      <c r="B14" s="153"/>
      <c r="C14" s="154"/>
      <c r="D14" s="154"/>
      <c r="E14" s="154"/>
      <c r="F14" s="154"/>
      <c r="G14" s="154"/>
      <c r="H14" s="154"/>
      <c r="I14" s="154"/>
      <c r="J14" s="154"/>
      <c r="K14" s="154"/>
      <c r="L14" s="154"/>
      <c r="M14" s="154"/>
      <c r="N14" s="155"/>
    </row>
    <row r="15" spans="1:14" ht="11.25" customHeight="1">
      <c r="A15" s="5"/>
      <c r="B15" s="153"/>
      <c r="C15" s="154"/>
      <c r="D15" s="154"/>
      <c r="E15" s="154"/>
      <c r="F15" s="154"/>
      <c r="G15" s="154"/>
      <c r="H15" s="154"/>
      <c r="I15" s="154"/>
      <c r="J15" s="154"/>
      <c r="K15" s="154"/>
      <c r="L15" s="154"/>
      <c r="M15" s="154"/>
      <c r="N15" s="155"/>
    </row>
    <row r="16" spans="1:14" ht="11.25" customHeight="1">
      <c r="A16" s="5"/>
      <c r="B16" s="5"/>
      <c r="C16" s="6"/>
      <c r="D16" s="6"/>
      <c r="E16" s="18">
        <v>3</v>
      </c>
      <c r="F16" s="15" t="s">
        <v>5</v>
      </c>
      <c r="G16" s="156" t="s">
        <v>57</v>
      </c>
      <c r="H16" s="144"/>
      <c r="I16" s="15" t="s">
        <v>9</v>
      </c>
      <c r="J16" s="18">
        <v>4</v>
      </c>
      <c r="K16" s="15"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15"/>
      <c r="F23" s="144" t="s">
        <v>22</v>
      </c>
      <c r="G23" s="144"/>
      <c r="H23" s="6"/>
      <c r="I23" s="6"/>
      <c r="J23" s="11"/>
      <c r="K23" s="6"/>
      <c r="L23" s="6"/>
      <c r="M23" s="6"/>
      <c r="N23" s="13"/>
    </row>
    <row r="24" spans="1:14">
      <c r="A24" s="5"/>
      <c r="B24" s="5" t="s">
        <v>23</v>
      </c>
      <c r="C24" s="6"/>
      <c r="D24" s="22"/>
      <c r="E24" s="15" t="s">
        <v>24</v>
      </c>
      <c r="F24" s="170"/>
      <c r="G24" s="171"/>
      <c r="H24" s="6" t="s">
        <v>25</v>
      </c>
      <c r="I24" s="6"/>
      <c r="J24" s="23"/>
      <c r="K24" s="6"/>
      <c r="L24" s="6"/>
      <c r="M24" s="172"/>
      <c r="N24" s="173"/>
    </row>
    <row r="25" spans="1:14">
      <c r="A25" s="5"/>
      <c r="B25" s="5" t="s">
        <v>23</v>
      </c>
      <c r="C25" s="6"/>
      <c r="D25" s="22">
        <v>2</v>
      </c>
      <c r="E25" s="15" t="s">
        <v>24</v>
      </c>
      <c r="F25" s="174">
        <v>640</v>
      </c>
      <c r="G25" s="174"/>
      <c r="H25" s="6" t="s">
        <v>26</v>
      </c>
      <c r="I25" s="6"/>
      <c r="J25" s="11"/>
      <c r="K25" s="6" t="s">
        <v>27</v>
      </c>
      <c r="L25" s="6"/>
      <c r="M25" s="175">
        <f>D24*F24+D25*F25</f>
        <v>1280</v>
      </c>
      <c r="N25" s="176"/>
    </row>
    <row r="26" spans="1:14">
      <c r="A26" s="5"/>
      <c r="B26" s="21" t="s">
        <v>28</v>
      </c>
      <c r="C26" s="6"/>
      <c r="D26" s="24"/>
      <c r="E26" s="15"/>
      <c r="F26" s="177"/>
      <c r="G26" s="177"/>
      <c r="H26" s="6"/>
      <c r="I26" s="6"/>
      <c r="J26" s="6"/>
      <c r="K26" s="6"/>
      <c r="L26" s="11"/>
      <c r="M26" s="178"/>
      <c r="N26" s="179"/>
    </row>
    <row r="27" spans="1:14" ht="12">
      <c r="A27" s="5"/>
      <c r="B27" s="5" t="s">
        <v>5</v>
      </c>
      <c r="C27" s="144" t="s">
        <v>29</v>
      </c>
      <c r="D27" s="144"/>
      <c r="E27" s="144"/>
      <c r="F27" s="15" t="s">
        <v>24</v>
      </c>
      <c r="G27" s="144" t="s">
        <v>60</v>
      </c>
      <c r="H27" s="144"/>
      <c r="I27" s="144"/>
      <c r="J27" s="25"/>
      <c r="K27" s="6" t="s">
        <v>30</v>
      </c>
      <c r="L27" s="6"/>
      <c r="M27" s="180"/>
      <c r="N27" s="181"/>
    </row>
    <row r="28" spans="1:14">
      <c r="A28" s="5"/>
      <c r="B28" s="5" t="s">
        <v>5</v>
      </c>
      <c r="C28" s="144" t="s">
        <v>61</v>
      </c>
      <c r="D28" s="144"/>
      <c r="E28" s="144"/>
      <c r="F28" s="15" t="s">
        <v>24</v>
      </c>
      <c r="G28" s="144" t="s">
        <v>29</v>
      </c>
      <c r="H28" s="144"/>
      <c r="I28" s="144"/>
      <c r="J28" s="25"/>
      <c r="K28" s="6" t="s">
        <v>30</v>
      </c>
      <c r="L28" s="6"/>
      <c r="M28" s="6"/>
      <c r="N28" s="26"/>
    </row>
    <row r="29" spans="1:14">
      <c r="A29" s="5"/>
      <c r="B29" s="5" t="s">
        <v>5</v>
      </c>
      <c r="C29" s="144"/>
      <c r="D29" s="144"/>
      <c r="E29" s="144"/>
      <c r="F29" s="15" t="s">
        <v>24</v>
      </c>
      <c r="G29" s="144"/>
      <c r="H29" s="144"/>
      <c r="I29" s="144"/>
      <c r="J29" s="25"/>
      <c r="K29" s="6" t="s">
        <v>30</v>
      </c>
      <c r="L29" s="6"/>
      <c r="M29" s="6"/>
      <c r="N29" s="13"/>
    </row>
    <row r="30" spans="1:14">
      <c r="A30" s="5"/>
      <c r="B30" s="5" t="s">
        <v>5</v>
      </c>
      <c r="C30" s="144" t="s">
        <v>29</v>
      </c>
      <c r="D30" s="144"/>
      <c r="E30" s="144"/>
      <c r="F30" s="15" t="s">
        <v>24</v>
      </c>
      <c r="G30" s="144" t="s">
        <v>60</v>
      </c>
      <c r="H30" s="144"/>
      <c r="I30" s="144"/>
      <c r="J30" s="25"/>
      <c r="K30" s="6" t="s">
        <v>30</v>
      </c>
      <c r="L30" s="6"/>
      <c r="M30" s="6"/>
      <c r="N30" s="13"/>
    </row>
    <row r="31" spans="1:14" ht="11.25" customHeight="1">
      <c r="A31" s="5"/>
      <c r="B31" s="5" t="s">
        <v>5</v>
      </c>
      <c r="C31" s="144" t="s">
        <v>61</v>
      </c>
      <c r="D31" s="144"/>
      <c r="E31" s="144"/>
      <c r="F31" s="15" t="s">
        <v>24</v>
      </c>
      <c r="G31" s="144" t="s">
        <v>29</v>
      </c>
      <c r="H31" s="144"/>
      <c r="I31" s="144"/>
      <c r="J31" s="25"/>
      <c r="K31" s="6" t="s">
        <v>30</v>
      </c>
      <c r="L31" s="6"/>
      <c r="M31" s="6"/>
      <c r="N31" s="13"/>
    </row>
    <row r="32" spans="1:14">
      <c r="A32" s="5"/>
      <c r="B32" s="5" t="s">
        <v>5</v>
      </c>
      <c r="C32" s="144"/>
      <c r="D32" s="144"/>
      <c r="E32" s="144"/>
      <c r="F32" s="15" t="s">
        <v>24</v>
      </c>
      <c r="G32" s="144"/>
      <c r="H32" s="144"/>
      <c r="I32" s="144"/>
      <c r="J32" s="25"/>
      <c r="K32" s="6" t="s">
        <v>30</v>
      </c>
      <c r="L32" s="6"/>
      <c r="M32" s="6"/>
      <c r="N32" s="13"/>
    </row>
    <row r="33" spans="1:15" ht="11.25" customHeight="1">
      <c r="A33" s="5"/>
      <c r="B33" s="5" t="s">
        <v>5</v>
      </c>
      <c r="C33" s="168"/>
      <c r="D33" s="168"/>
      <c r="E33" s="168"/>
      <c r="F33" s="15" t="s">
        <v>24</v>
      </c>
      <c r="G33" s="168"/>
      <c r="H33" s="168"/>
      <c r="I33" s="168"/>
      <c r="J33" s="27"/>
      <c r="K33" s="6" t="s">
        <v>30</v>
      </c>
      <c r="L33" s="6"/>
      <c r="M33" s="6"/>
      <c r="N33" s="13"/>
    </row>
    <row r="34" spans="1:15">
      <c r="A34" s="5"/>
      <c r="B34" s="5" t="s">
        <v>5</v>
      </c>
      <c r="C34" s="144"/>
      <c r="D34" s="144"/>
      <c r="E34" s="144"/>
      <c r="F34" s="15" t="s">
        <v>24</v>
      </c>
      <c r="G34" s="144"/>
      <c r="H34" s="144"/>
      <c r="I34" s="144"/>
      <c r="J34" s="25"/>
      <c r="K34" s="6" t="s">
        <v>30</v>
      </c>
      <c r="L34" s="6"/>
      <c r="M34" s="6"/>
      <c r="N34" s="13"/>
    </row>
    <row r="35" spans="1:15">
      <c r="A35" s="5"/>
      <c r="B35" s="5"/>
      <c r="C35" s="168"/>
      <c r="D35" s="168"/>
      <c r="E35" s="168"/>
      <c r="F35" s="15" t="s">
        <v>24</v>
      </c>
      <c r="G35" s="168"/>
      <c r="H35" s="168"/>
      <c r="I35" s="168"/>
      <c r="J35" s="28"/>
      <c r="K35" s="6" t="s">
        <v>30</v>
      </c>
      <c r="L35" s="6"/>
      <c r="M35" s="6"/>
      <c r="N35" s="13"/>
    </row>
    <row r="36" spans="1:15">
      <c r="A36" s="5"/>
      <c r="B36" s="5"/>
      <c r="C36" s="168"/>
      <c r="D36" s="168"/>
      <c r="E36" s="168"/>
      <c r="F36" s="15" t="s">
        <v>24</v>
      </c>
      <c r="G36" s="168"/>
      <c r="H36" s="168"/>
      <c r="I36" s="168"/>
      <c r="J36" s="28"/>
      <c r="K36" s="6" t="s">
        <v>30</v>
      </c>
      <c r="L36" s="6"/>
      <c r="M36" s="6"/>
      <c r="N36" s="13"/>
    </row>
    <row r="37" spans="1:15">
      <c r="A37" s="5"/>
      <c r="B37" s="5"/>
      <c r="C37" s="168"/>
      <c r="D37" s="168"/>
      <c r="E37" s="168"/>
      <c r="F37" s="15" t="s">
        <v>24</v>
      </c>
      <c r="G37" s="168"/>
      <c r="H37" s="168"/>
      <c r="I37" s="168"/>
      <c r="J37" s="28"/>
      <c r="K37" s="6" t="s">
        <v>30</v>
      </c>
      <c r="L37" s="6"/>
      <c r="M37" s="6"/>
      <c r="N37" s="13"/>
    </row>
    <row r="38" spans="1:15">
      <c r="A38" s="5"/>
      <c r="B38" s="5"/>
      <c r="C38" s="168"/>
      <c r="D38" s="168"/>
      <c r="E38" s="168"/>
      <c r="F38" s="15" t="s">
        <v>24</v>
      </c>
      <c r="G38" s="168"/>
      <c r="H38" s="168"/>
      <c r="I38" s="168"/>
      <c r="J38" s="28"/>
      <c r="K38" s="6" t="s">
        <v>30</v>
      </c>
      <c r="L38" s="6"/>
      <c r="M38" s="6"/>
      <c r="N38" s="13"/>
    </row>
    <row r="39" spans="1:15">
      <c r="A39" s="5"/>
      <c r="B39" s="5"/>
      <c r="C39" s="168"/>
      <c r="D39" s="168"/>
      <c r="E39" s="168"/>
      <c r="F39" s="15" t="s">
        <v>24</v>
      </c>
      <c r="G39" s="168"/>
      <c r="H39" s="168"/>
      <c r="I39" s="168"/>
      <c r="J39" s="28"/>
      <c r="K39" s="6" t="s">
        <v>30</v>
      </c>
      <c r="L39" s="6"/>
      <c r="M39" s="29"/>
      <c r="N39" s="30"/>
    </row>
    <row r="40" spans="1:15">
      <c r="A40" s="5"/>
      <c r="B40" s="5"/>
      <c r="C40" s="168"/>
      <c r="D40" s="168"/>
      <c r="E40" s="168"/>
      <c r="F40" s="15" t="s">
        <v>24</v>
      </c>
      <c r="G40" s="168"/>
      <c r="H40" s="168"/>
      <c r="I40" s="168"/>
      <c r="J40" s="28"/>
      <c r="K40" s="6" t="s">
        <v>30</v>
      </c>
      <c r="L40" s="31"/>
      <c r="M40" s="184">
        <f>M25</f>
        <v>1280</v>
      </c>
      <c r="N40" s="185"/>
    </row>
    <row r="41" spans="1:15">
      <c r="A41" s="5"/>
      <c r="B41" s="5"/>
      <c r="C41" s="168"/>
      <c r="D41" s="168"/>
      <c r="E41" s="168"/>
      <c r="F41" s="15"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0</v>
      </c>
      <c r="K43" s="39"/>
      <c r="L43" s="40" t="s">
        <v>28</v>
      </c>
      <c r="M43" s="170">
        <f>J43*J44</f>
        <v>0</v>
      </c>
      <c r="N43" s="188"/>
    </row>
    <row r="44" spans="1:15">
      <c r="A44" s="5"/>
      <c r="B44" s="5"/>
      <c r="C44" s="7"/>
      <c r="D44" s="6"/>
      <c r="E44" s="6"/>
      <c r="F44" s="6"/>
      <c r="G44" s="41"/>
      <c r="H44" s="6"/>
      <c r="I44" s="9" t="s">
        <v>35</v>
      </c>
      <c r="J44" s="42">
        <v>1.6</v>
      </c>
      <c r="K44" s="189" t="s">
        <v>36</v>
      </c>
      <c r="L44" s="190"/>
      <c r="M44" s="170"/>
      <c r="N44" s="188"/>
    </row>
    <row r="45" spans="1:15">
      <c r="A45" s="5"/>
      <c r="B45" s="5"/>
      <c r="C45" s="7"/>
      <c r="D45" s="6"/>
      <c r="E45" s="6"/>
      <c r="F45" s="191">
        <v>0</v>
      </c>
      <c r="G45" s="192"/>
      <c r="H45" s="43"/>
      <c r="I45" s="43"/>
      <c r="J45" s="39"/>
      <c r="K45" s="39"/>
      <c r="L45" s="40" t="s">
        <v>37</v>
      </c>
      <c r="M45" s="193"/>
      <c r="N45" s="194"/>
    </row>
    <row r="46" spans="1:15">
      <c r="A46" s="5"/>
      <c r="B46" s="5" t="s">
        <v>38</v>
      </c>
      <c r="C46" s="6"/>
      <c r="D46" s="6"/>
      <c r="E46" s="31"/>
      <c r="F46" s="191">
        <v>0</v>
      </c>
      <c r="G46" s="192"/>
      <c r="H46" s="40"/>
      <c r="I46" s="40"/>
      <c r="J46" s="40"/>
      <c r="K46" s="6" t="s">
        <v>39</v>
      </c>
      <c r="L46" s="31"/>
      <c r="M46" s="146">
        <f>M43+M42+M40+M44+M45</f>
        <v>1280</v>
      </c>
      <c r="N46" s="147"/>
      <c r="O46" s="44"/>
    </row>
    <row r="47" spans="1:15">
      <c r="A47" s="5"/>
      <c r="B47" s="5" t="s">
        <v>40</v>
      </c>
      <c r="C47" s="6"/>
      <c r="D47" s="6"/>
      <c r="E47" s="31"/>
      <c r="F47" s="197">
        <v>0</v>
      </c>
      <c r="G47" s="198"/>
      <c r="H47" s="40"/>
      <c r="I47" s="40"/>
      <c r="J47" s="40"/>
      <c r="K47" s="6" t="s">
        <v>41</v>
      </c>
      <c r="L47" s="31"/>
      <c r="M47" s="146"/>
      <c r="N47" s="147"/>
    </row>
    <row r="48" spans="1:15">
      <c r="A48" s="5"/>
      <c r="B48" s="5" t="s">
        <v>42</v>
      </c>
      <c r="C48" s="6"/>
      <c r="D48" s="6"/>
      <c r="E48" s="31"/>
      <c r="F48" s="199">
        <f>SUM(F46:G47)</f>
        <v>0</v>
      </c>
      <c r="G48" s="200"/>
      <c r="H48" s="40"/>
      <c r="I48" s="40"/>
      <c r="J48" s="40"/>
      <c r="K48" s="6"/>
      <c r="L48" s="31"/>
      <c r="M48" s="45"/>
      <c r="N48" s="46"/>
    </row>
    <row r="49" spans="1:15">
      <c r="A49" s="5"/>
      <c r="B49" s="5" t="s">
        <v>43</v>
      </c>
      <c r="C49" s="6"/>
      <c r="D49" s="6"/>
      <c r="E49" s="31"/>
      <c r="F49" s="197">
        <v>0</v>
      </c>
      <c r="G49" s="198"/>
      <c r="H49" s="40"/>
      <c r="I49" s="40"/>
      <c r="J49" s="40"/>
      <c r="K49" s="6"/>
      <c r="L49" s="31"/>
      <c r="M49" s="45"/>
      <c r="N49" s="46"/>
    </row>
    <row r="50" spans="1:15">
      <c r="A50" s="5"/>
      <c r="B50" s="5" t="s">
        <v>42</v>
      </c>
      <c r="C50" s="6"/>
      <c r="D50" s="6"/>
      <c r="E50" s="31"/>
      <c r="F50" s="199">
        <f>SUM(F48:G49)</f>
        <v>0</v>
      </c>
      <c r="G50" s="200"/>
      <c r="H50" s="40"/>
      <c r="I50" s="40"/>
      <c r="J50" s="40"/>
      <c r="K50" s="6"/>
      <c r="L50" s="31"/>
      <c r="M50" s="45"/>
      <c r="N50" s="46"/>
    </row>
    <row r="51" spans="1:15">
      <c r="A51" s="5"/>
      <c r="B51" s="5" t="s">
        <v>28</v>
      </c>
      <c r="C51" s="6"/>
      <c r="D51" s="6"/>
      <c r="E51" s="31"/>
      <c r="F51" s="191">
        <v>0</v>
      </c>
      <c r="G51" s="192"/>
      <c r="H51" s="6"/>
      <c r="I51" s="47" t="s">
        <v>44</v>
      </c>
      <c r="J51" s="36"/>
      <c r="K51" s="36"/>
      <c r="L51" s="36"/>
      <c r="M51" s="36"/>
      <c r="N51" s="48"/>
    </row>
    <row r="52" spans="1:15">
      <c r="A52" s="5"/>
      <c r="B52" s="5" t="s">
        <v>45</v>
      </c>
      <c r="C52" s="6"/>
      <c r="D52" s="6"/>
      <c r="E52" s="31"/>
      <c r="F52" s="197">
        <v>0</v>
      </c>
      <c r="G52" s="198"/>
      <c r="H52" s="6"/>
      <c r="I52" s="49"/>
      <c r="J52" s="50"/>
      <c r="K52" s="50"/>
      <c r="L52" s="50"/>
      <c r="M52" s="50"/>
      <c r="N52" s="51"/>
    </row>
    <row r="53" spans="1:15">
      <c r="A53" s="5"/>
      <c r="B53" s="5" t="s">
        <v>37</v>
      </c>
      <c r="C53" s="6"/>
      <c r="D53" s="6"/>
      <c r="E53" s="31" t="s">
        <v>46</v>
      </c>
      <c r="F53" s="197">
        <v>0</v>
      </c>
      <c r="G53" s="198"/>
      <c r="H53" s="6"/>
      <c r="I53" s="52"/>
      <c r="J53" s="50"/>
      <c r="K53" s="50"/>
      <c r="L53" s="50"/>
      <c r="M53" s="50"/>
      <c r="N53" s="51"/>
    </row>
    <row r="54" spans="1:15">
      <c r="A54" s="5"/>
      <c r="B54" s="5" t="s">
        <v>47</v>
      </c>
      <c r="C54" s="6"/>
      <c r="D54" s="6"/>
      <c r="E54" s="31"/>
      <c r="F54" s="197">
        <v>0</v>
      </c>
      <c r="G54" s="198"/>
      <c r="H54" s="53"/>
      <c r="I54" s="49"/>
      <c r="J54" s="50"/>
      <c r="K54" s="50"/>
      <c r="L54" s="50"/>
      <c r="M54" s="50"/>
      <c r="N54" s="51"/>
    </row>
    <row r="55" spans="1:15">
      <c r="A55" s="5"/>
      <c r="B55" s="5" t="s">
        <v>41</v>
      </c>
      <c r="C55" s="6"/>
      <c r="D55" s="6"/>
      <c r="E55" s="31"/>
      <c r="F55" s="201">
        <f>SUM(F50:G54)</f>
        <v>0</v>
      </c>
      <c r="G55" s="202"/>
      <c r="H55" s="6"/>
      <c r="I55" s="49"/>
      <c r="J55" s="50"/>
      <c r="K55" s="50"/>
      <c r="L55" s="50"/>
      <c r="M55" s="50"/>
      <c r="N55" s="51"/>
    </row>
    <row r="56" spans="1:15">
      <c r="A56" s="5"/>
      <c r="B56" s="5" t="s">
        <v>48</v>
      </c>
      <c r="C56" s="6"/>
      <c r="D56" s="6"/>
      <c r="E56" s="31"/>
      <c r="F56" s="203">
        <f>+M46-F55</f>
        <v>1280</v>
      </c>
      <c r="G56" s="204"/>
      <c r="H56" s="6"/>
      <c r="I56" s="54"/>
      <c r="J56" s="28"/>
      <c r="K56" s="28"/>
      <c r="L56" s="28"/>
      <c r="M56" s="28"/>
      <c r="N56" s="55"/>
    </row>
    <row r="57" spans="1:15" ht="12" thickBot="1">
      <c r="A57" s="5"/>
      <c r="B57" s="56" t="s">
        <v>42</v>
      </c>
      <c r="C57" s="27"/>
      <c r="D57" s="27"/>
      <c r="E57" s="57"/>
      <c r="F57" s="195">
        <f>+F55+F56</f>
        <v>1280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59"/>
      <c r="C59" s="15"/>
      <c r="D59" s="15"/>
      <c r="E59" s="15"/>
      <c r="F59" s="15"/>
      <c r="G59" s="15"/>
      <c r="H59" s="6"/>
      <c r="I59" s="15"/>
      <c r="J59" s="15"/>
      <c r="K59" s="15"/>
      <c r="L59" s="15"/>
      <c r="M59" s="15"/>
      <c r="N59" s="60"/>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75</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76</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42:E42"/>
    <mergeCell ref="G42:I42"/>
    <mergeCell ref="K42:L42"/>
    <mergeCell ref="M42:N42"/>
    <mergeCell ref="H43:I43"/>
    <mergeCell ref="M43:N43"/>
    <mergeCell ref="K44:L44"/>
    <mergeCell ref="M44:N44"/>
    <mergeCell ref="F45:G45"/>
    <mergeCell ref="M45:N45"/>
    <mergeCell ref="F46:G46"/>
    <mergeCell ref="M46:N46"/>
    <mergeCell ref="F57:G57"/>
    <mergeCell ref="F47:G47"/>
    <mergeCell ref="M47:N47"/>
    <mergeCell ref="F48:G48"/>
    <mergeCell ref="F49:G49"/>
    <mergeCell ref="F50:G50"/>
    <mergeCell ref="F51:G51"/>
    <mergeCell ref="F52:G52"/>
    <mergeCell ref="F53:G53"/>
    <mergeCell ref="F54:G54"/>
    <mergeCell ref="F55:G55"/>
    <mergeCell ref="F56:G56"/>
    <mergeCell ref="B63:G63"/>
    <mergeCell ref="I63:N63"/>
    <mergeCell ref="B64:G64"/>
    <mergeCell ref="I64:N64"/>
    <mergeCell ref="B58:G58"/>
    <mergeCell ref="I58:N58"/>
    <mergeCell ref="B60:G60"/>
    <mergeCell ref="B61:G61"/>
    <mergeCell ref="I61:N61"/>
    <mergeCell ref="B62:G62"/>
    <mergeCell ref="I62:N62"/>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topLeftCell="A43" zoomScaleNormal="100" workbookViewId="0">
      <selection activeCell="I63" sqref="I63:N63"/>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4">
      <c r="A1" s="1"/>
      <c r="B1" s="1"/>
      <c r="C1" s="2"/>
      <c r="D1" s="2"/>
      <c r="E1" s="2"/>
      <c r="F1" s="2"/>
      <c r="G1" s="2"/>
      <c r="H1" s="2"/>
      <c r="I1" s="2"/>
      <c r="J1" s="2"/>
      <c r="K1" s="2"/>
      <c r="L1" s="2"/>
      <c r="M1" s="2"/>
      <c r="N1" s="3"/>
    </row>
    <row r="2" spans="1:14">
      <c r="A2" s="5"/>
      <c r="B2" s="5"/>
      <c r="C2" s="6"/>
      <c r="D2" s="6"/>
      <c r="E2" s="6"/>
      <c r="F2" s="6"/>
      <c r="G2" s="6"/>
      <c r="H2" s="6"/>
      <c r="I2" s="6"/>
      <c r="J2" s="6"/>
      <c r="K2" s="6"/>
      <c r="L2" s="7" t="s">
        <v>0</v>
      </c>
      <c r="M2" s="140">
        <v>3</v>
      </c>
      <c r="N2" s="141"/>
    </row>
    <row r="3" spans="1:14">
      <c r="A3" s="5"/>
      <c r="B3" s="5"/>
      <c r="C3" s="6"/>
      <c r="D3" s="6"/>
      <c r="E3" s="6"/>
      <c r="F3" s="6"/>
      <c r="G3" s="6"/>
      <c r="H3" s="6"/>
      <c r="I3" s="6"/>
      <c r="J3" s="6"/>
      <c r="K3" s="6"/>
      <c r="L3" s="142" t="s">
        <v>1</v>
      </c>
      <c r="M3" s="143"/>
      <c r="N3" s="8">
        <v>7862</v>
      </c>
    </row>
    <row r="4" spans="1:14">
      <c r="A4" s="5"/>
      <c r="B4" s="5"/>
      <c r="C4" s="6"/>
      <c r="D4" s="6"/>
      <c r="E4" s="6"/>
      <c r="F4" s="6"/>
      <c r="G4" s="6"/>
      <c r="H4" s="6"/>
      <c r="I4" s="6"/>
      <c r="J4" s="6"/>
      <c r="K4" s="6"/>
      <c r="L4" s="9"/>
      <c r="M4" s="9"/>
      <c r="N4" s="10" t="s">
        <v>2</v>
      </c>
    </row>
    <row r="5" spans="1:14">
      <c r="A5" s="5"/>
      <c r="B5" s="5"/>
      <c r="C5" s="6"/>
      <c r="D5" s="6"/>
      <c r="E5" s="6"/>
      <c r="F5" s="6"/>
      <c r="G5" s="11"/>
      <c r="H5" s="6"/>
      <c r="I5" s="6"/>
      <c r="J5" s="6"/>
      <c r="K5" s="6"/>
      <c r="L5" s="9"/>
      <c r="M5" s="9"/>
      <c r="N5" s="12"/>
    </row>
    <row r="6" spans="1:14">
      <c r="A6" s="5"/>
      <c r="B6" s="5"/>
      <c r="C6" s="6"/>
      <c r="D6" s="6"/>
      <c r="E6" s="6"/>
      <c r="F6" s="6"/>
      <c r="G6" s="11" t="s">
        <v>3</v>
      </c>
      <c r="H6" s="6"/>
      <c r="I6" s="6"/>
      <c r="J6" s="6"/>
      <c r="K6" s="6"/>
      <c r="L6" s="6"/>
      <c r="M6" s="6"/>
      <c r="N6" s="13"/>
    </row>
    <row r="7" spans="1:14">
      <c r="A7" s="5"/>
      <c r="B7" s="5"/>
      <c r="C7" s="6"/>
      <c r="D7" s="6"/>
      <c r="E7" s="6"/>
      <c r="F7" s="11"/>
      <c r="G7" s="11"/>
      <c r="H7" s="6"/>
      <c r="I7" s="6"/>
      <c r="J7" s="6"/>
      <c r="K7" s="6"/>
      <c r="L7" s="6"/>
      <c r="M7" s="6"/>
      <c r="N7" s="13"/>
    </row>
    <row r="8" spans="1:14" ht="12" thickBot="1">
      <c r="A8" s="5"/>
      <c r="B8" s="5"/>
      <c r="C8" s="6"/>
      <c r="D8" s="6"/>
      <c r="E8" s="6"/>
      <c r="F8" s="6"/>
      <c r="G8" s="6" t="s">
        <v>4</v>
      </c>
      <c r="H8" s="6"/>
      <c r="I8" s="6"/>
      <c r="J8" s="14">
        <v>2</v>
      </c>
      <c r="K8" s="15" t="s">
        <v>5</v>
      </c>
      <c r="L8" s="144" t="s">
        <v>57</v>
      </c>
      <c r="M8" s="144"/>
      <c r="N8" s="13">
        <v>2022</v>
      </c>
    </row>
    <row r="9" spans="1:14" ht="15" customHeight="1">
      <c r="A9" s="5"/>
      <c r="B9" s="5"/>
      <c r="C9" s="6"/>
      <c r="D9" s="6"/>
      <c r="E9" s="6"/>
      <c r="F9" s="6"/>
      <c r="G9" s="6"/>
      <c r="H9" s="6"/>
      <c r="I9" s="6"/>
      <c r="J9" s="6"/>
      <c r="K9" s="145" t="s">
        <v>6</v>
      </c>
      <c r="L9" s="145"/>
      <c r="M9" s="146">
        <f>M46</f>
        <v>640</v>
      </c>
      <c r="N9" s="147"/>
    </row>
    <row r="10" spans="1:14" ht="13.5" customHeight="1">
      <c r="A10" s="5"/>
      <c r="B10" s="5" t="s">
        <v>7</v>
      </c>
      <c r="C10" s="6"/>
      <c r="D10" s="6"/>
      <c r="E10" s="6"/>
      <c r="F10" s="6"/>
      <c r="G10" s="6"/>
      <c r="H10" s="6"/>
      <c r="I10" s="6"/>
      <c r="J10" s="6"/>
      <c r="K10" s="6"/>
      <c r="L10" s="6"/>
      <c r="M10" s="6"/>
      <c r="N10" s="13"/>
    </row>
    <row r="11" spans="1:14" ht="11.25" customHeight="1">
      <c r="A11" s="17"/>
      <c r="B11" s="136">
        <f>$M$9</f>
        <v>640</v>
      </c>
      <c r="C11" s="137"/>
      <c r="D11" s="138" t="s">
        <v>72</v>
      </c>
      <c r="E11" s="138"/>
      <c r="F11" s="138"/>
      <c r="G11" s="138"/>
      <c r="H11" s="138"/>
      <c r="I11" s="138"/>
      <c r="J11" s="138"/>
      <c r="K11" s="138"/>
      <c r="L11" s="138"/>
      <c r="M11" s="138"/>
      <c r="N11" s="139"/>
    </row>
    <row r="12" spans="1:14" ht="11.25" customHeight="1">
      <c r="A12" s="5"/>
      <c r="B12" s="5" t="s">
        <v>8</v>
      </c>
      <c r="C12" s="6"/>
      <c r="D12" s="6"/>
      <c r="E12" s="6"/>
      <c r="F12" s="6"/>
      <c r="G12" s="6"/>
      <c r="H12" s="6"/>
      <c r="I12" s="6"/>
      <c r="J12" s="6"/>
      <c r="K12" s="6"/>
      <c r="L12" s="6"/>
      <c r="M12" s="6"/>
      <c r="N12" s="13"/>
    </row>
    <row r="13" spans="1:14" ht="12.75" customHeight="1">
      <c r="A13" s="5"/>
      <c r="B13" s="153" t="s">
        <v>73</v>
      </c>
      <c r="C13" s="154"/>
      <c r="D13" s="154"/>
      <c r="E13" s="154"/>
      <c r="F13" s="154"/>
      <c r="G13" s="154"/>
      <c r="H13" s="154"/>
      <c r="I13" s="154"/>
      <c r="J13" s="154"/>
      <c r="K13" s="154"/>
      <c r="L13" s="154"/>
      <c r="M13" s="154"/>
      <c r="N13" s="155"/>
    </row>
    <row r="14" spans="1:14" ht="11.25" customHeight="1">
      <c r="A14" s="5"/>
      <c r="B14" s="153"/>
      <c r="C14" s="154"/>
      <c r="D14" s="154"/>
      <c r="E14" s="154"/>
      <c r="F14" s="154"/>
      <c r="G14" s="154"/>
      <c r="H14" s="154"/>
      <c r="I14" s="154"/>
      <c r="J14" s="154"/>
      <c r="K14" s="154"/>
      <c r="L14" s="154"/>
      <c r="M14" s="154"/>
      <c r="N14" s="155"/>
    </row>
    <row r="15" spans="1:14" ht="11.25" customHeight="1">
      <c r="A15" s="5"/>
      <c r="B15" s="153"/>
      <c r="C15" s="154"/>
      <c r="D15" s="154"/>
      <c r="E15" s="154"/>
      <c r="F15" s="154"/>
      <c r="G15" s="154"/>
      <c r="H15" s="154"/>
      <c r="I15" s="154"/>
      <c r="J15" s="154"/>
      <c r="K15" s="154"/>
      <c r="L15" s="154"/>
      <c r="M15" s="154"/>
      <c r="N15" s="155"/>
    </row>
    <row r="16" spans="1:14" ht="11.25" customHeight="1">
      <c r="A16" s="5"/>
      <c r="B16" s="5"/>
      <c r="C16" s="6"/>
      <c r="D16" s="6"/>
      <c r="E16" s="18">
        <v>4</v>
      </c>
      <c r="F16" s="15" t="s">
        <v>5</v>
      </c>
      <c r="G16" s="156" t="s">
        <v>57</v>
      </c>
      <c r="H16" s="144"/>
      <c r="I16" s="15" t="s">
        <v>9</v>
      </c>
      <c r="J16" s="18">
        <v>4</v>
      </c>
      <c r="K16" s="15"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15"/>
      <c r="F23" s="144" t="s">
        <v>22</v>
      </c>
      <c r="G23" s="144"/>
      <c r="H23" s="6"/>
      <c r="I23" s="6"/>
      <c r="J23" s="11"/>
      <c r="K23" s="6"/>
      <c r="L23" s="6"/>
      <c r="M23" s="6"/>
      <c r="N23" s="13"/>
    </row>
    <row r="24" spans="1:14">
      <c r="A24" s="5"/>
      <c r="B24" s="5" t="s">
        <v>23</v>
      </c>
      <c r="C24" s="6"/>
      <c r="D24" s="22"/>
      <c r="E24" s="15" t="s">
        <v>24</v>
      </c>
      <c r="F24" s="170"/>
      <c r="G24" s="171"/>
      <c r="H24" s="6" t="s">
        <v>25</v>
      </c>
      <c r="I24" s="6"/>
      <c r="J24" s="23"/>
      <c r="K24" s="6"/>
      <c r="L24" s="6"/>
      <c r="M24" s="172"/>
      <c r="N24" s="173"/>
    </row>
    <row r="25" spans="1:14">
      <c r="A25" s="5"/>
      <c r="B25" s="5" t="s">
        <v>23</v>
      </c>
      <c r="C25" s="6"/>
      <c r="D25" s="22">
        <v>1</v>
      </c>
      <c r="E25" s="15" t="s">
        <v>24</v>
      </c>
      <c r="F25" s="174">
        <v>640</v>
      </c>
      <c r="G25" s="174"/>
      <c r="H25" s="6" t="s">
        <v>26</v>
      </c>
      <c r="I25" s="6"/>
      <c r="J25" s="11"/>
      <c r="K25" s="6" t="s">
        <v>27</v>
      </c>
      <c r="L25" s="6"/>
      <c r="M25" s="175">
        <f>D24*F24+D25*F25</f>
        <v>640</v>
      </c>
      <c r="N25" s="176"/>
    </row>
    <row r="26" spans="1:14">
      <c r="A26" s="5"/>
      <c r="B26" s="21" t="s">
        <v>28</v>
      </c>
      <c r="C26" s="6"/>
      <c r="D26" s="24"/>
      <c r="E26" s="15"/>
      <c r="F26" s="177"/>
      <c r="G26" s="177"/>
      <c r="H26" s="6"/>
      <c r="I26" s="6"/>
      <c r="J26" s="6"/>
      <c r="K26" s="6"/>
      <c r="L26" s="11"/>
      <c r="M26" s="178"/>
      <c r="N26" s="179"/>
    </row>
    <row r="27" spans="1:14" ht="12">
      <c r="A27" s="5"/>
      <c r="B27" s="5" t="s">
        <v>5</v>
      </c>
      <c r="C27" s="144" t="s">
        <v>29</v>
      </c>
      <c r="D27" s="144"/>
      <c r="E27" s="144"/>
      <c r="F27" s="15" t="s">
        <v>24</v>
      </c>
      <c r="G27" s="144" t="s">
        <v>66</v>
      </c>
      <c r="H27" s="144"/>
      <c r="I27" s="144"/>
      <c r="J27" s="25"/>
      <c r="K27" s="6" t="s">
        <v>30</v>
      </c>
      <c r="L27" s="6"/>
      <c r="M27" s="180"/>
      <c r="N27" s="181"/>
    </row>
    <row r="28" spans="1:14">
      <c r="A28" s="5"/>
      <c r="B28" s="5" t="s">
        <v>5</v>
      </c>
      <c r="C28" s="144" t="s">
        <v>66</v>
      </c>
      <c r="D28" s="144"/>
      <c r="E28" s="144"/>
      <c r="F28" s="15" t="s">
        <v>24</v>
      </c>
      <c r="G28" s="144" t="s">
        <v>29</v>
      </c>
      <c r="H28" s="144"/>
      <c r="I28" s="144"/>
      <c r="J28" s="25"/>
      <c r="K28" s="6" t="s">
        <v>30</v>
      </c>
      <c r="L28" s="6"/>
      <c r="M28" s="6"/>
      <c r="N28" s="26"/>
    </row>
    <row r="29" spans="1:14">
      <c r="A29" s="5"/>
      <c r="B29" s="5" t="s">
        <v>5</v>
      </c>
      <c r="C29" s="144" t="s">
        <v>31</v>
      </c>
      <c r="D29" s="144"/>
      <c r="E29" s="144"/>
      <c r="F29" s="15" t="s">
        <v>24</v>
      </c>
      <c r="G29" s="144" t="s">
        <v>31</v>
      </c>
      <c r="H29" s="144"/>
      <c r="I29" s="144"/>
      <c r="J29" s="25"/>
      <c r="K29" s="6" t="s">
        <v>30</v>
      </c>
      <c r="L29" s="6"/>
      <c r="M29" s="6"/>
      <c r="N29" s="13"/>
    </row>
    <row r="30" spans="1:14">
      <c r="A30" s="5"/>
      <c r="B30" s="5" t="s">
        <v>5</v>
      </c>
      <c r="C30" s="168"/>
      <c r="D30" s="168"/>
      <c r="E30" s="168"/>
      <c r="F30" s="15" t="s">
        <v>24</v>
      </c>
      <c r="G30" s="168"/>
      <c r="H30" s="168"/>
      <c r="I30" s="168"/>
      <c r="J30" s="25"/>
      <c r="K30" s="6" t="s">
        <v>30</v>
      </c>
      <c r="L30" s="6"/>
      <c r="M30" s="6"/>
      <c r="N30" s="13"/>
    </row>
    <row r="31" spans="1:14" ht="11.25" customHeight="1">
      <c r="A31" s="5"/>
      <c r="B31" s="5" t="s">
        <v>5</v>
      </c>
      <c r="C31" s="168"/>
      <c r="D31" s="168"/>
      <c r="E31" s="168"/>
      <c r="F31" s="15" t="s">
        <v>24</v>
      </c>
      <c r="G31" s="168"/>
      <c r="H31" s="168"/>
      <c r="I31" s="168"/>
      <c r="J31" s="25"/>
      <c r="K31" s="6" t="s">
        <v>30</v>
      </c>
      <c r="L31" s="6"/>
      <c r="M31" s="6"/>
      <c r="N31" s="13"/>
    </row>
    <row r="32" spans="1:14">
      <c r="A32" s="5"/>
      <c r="B32" s="5" t="s">
        <v>5</v>
      </c>
      <c r="C32" s="144"/>
      <c r="D32" s="144"/>
      <c r="E32" s="144"/>
      <c r="F32" s="15" t="s">
        <v>24</v>
      </c>
      <c r="G32" s="144"/>
      <c r="H32" s="144"/>
      <c r="I32" s="144"/>
      <c r="J32" s="25"/>
      <c r="K32" s="6" t="s">
        <v>30</v>
      </c>
      <c r="L32" s="6"/>
      <c r="M32" s="6"/>
      <c r="N32" s="13"/>
    </row>
    <row r="33" spans="1:15" ht="11.25" customHeight="1">
      <c r="A33" s="5"/>
      <c r="B33" s="5" t="s">
        <v>5</v>
      </c>
      <c r="C33" s="168"/>
      <c r="D33" s="168"/>
      <c r="E33" s="168"/>
      <c r="F33" s="15" t="s">
        <v>24</v>
      </c>
      <c r="G33" s="168"/>
      <c r="H33" s="168"/>
      <c r="I33" s="168"/>
      <c r="J33" s="27"/>
      <c r="K33" s="6" t="s">
        <v>30</v>
      </c>
      <c r="L33" s="6"/>
      <c r="M33" s="6"/>
      <c r="N33" s="13"/>
    </row>
    <row r="34" spans="1:15">
      <c r="A34" s="5"/>
      <c r="B34" s="5" t="s">
        <v>5</v>
      </c>
      <c r="C34" s="144"/>
      <c r="D34" s="144"/>
      <c r="E34" s="144"/>
      <c r="F34" s="15" t="s">
        <v>24</v>
      </c>
      <c r="G34" s="144"/>
      <c r="H34" s="144"/>
      <c r="I34" s="144"/>
      <c r="J34" s="25"/>
      <c r="K34" s="6" t="s">
        <v>30</v>
      </c>
      <c r="L34" s="6"/>
      <c r="M34" s="6"/>
      <c r="N34" s="13"/>
    </row>
    <row r="35" spans="1:15">
      <c r="A35" s="5"/>
      <c r="B35" s="5"/>
      <c r="C35" s="168"/>
      <c r="D35" s="168"/>
      <c r="E35" s="168"/>
      <c r="F35" s="15" t="s">
        <v>24</v>
      </c>
      <c r="G35" s="168"/>
      <c r="H35" s="168"/>
      <c r="I35" s="168"/>
      <c r="J35" s="28"/>
      <c r="K35" s="6" t="s">
        <v>30</v>
      </c>
      <c r="L35" s="6"/>
      <c r="M35" s="6"/>
      <c r="N35" s="13"/>
    </row>
    <row r="36" spans="1:15">
      <c r="A36" s="5"/>
      <c r="B36" s="5"/>
      <c r="C36" s="168"/>
      <c r="D36" s="168"/>
      <c r="E36" s="168"/>
      <c r="F36" s="15" t="s">
        <v>24</v>
      </c>
      <c r="G36" s="168"/>
      <c r="H36" s="168"/>
      <c r="I36" s="168"/>
      <c r="J36" s="28"/>
      <c r="K36" s="6" t="s">
        <v>30</v>
      </c>
      <c r="L36" s="6"/>
      <c r="M36" s="6"/>
      <c r="N36" s="13"/>
    </row>
    <row r="37" spans="1:15">
      <c r="A37" s="5"/>
      <c r="B37" s="5"/>
      <c r="C37" s="168"/>
      <c r="D37" s="168"/>
      <c r="E37" s="168"/>
      <c r="F37" s="15" t="s">
        <v>24</v>
      </c>
      <c r="G37" s="168"/>
      <c r="H37" s="168"/>
      <c r="I37" s="168"/>
      <c r="J37" s="28"/>
      <c r="K37" s="6" t="s">
        <v>30</v>
      </c>
      <c r="L37" s="6"/>
      <c r="M37" s="6"/>
      <c r="N37" s="13"/>
    </row>
    <row r="38" spans="1:15">
      <c r="A38" s="5"/>
      <c r="B38" s="5"/>
      <c r="C38" s="168"/>
      <c r="D38" s="168"/>
      <c r="E38" s="168"/>
      <c r="F38" s="15" t="s">
        <v>24</v>
      </c>
      <c r="G38" s="168"/>
      <c r="H38" s="168"/>
      <c r="I38" s="168"/>
      <c r="J38" s="28"/>
      <c r="K38" s="6" t="s">
        <v>30</v>
      </c>
      <c r="L38" s="6"/>
      <c r="M38" s="6"/>
      <c r="N38" s="13"/>
    </row>
    <row r="39" spans="1:15">
      <c r="A39" s="5"/>
      <c r="B39" s="5"/>
      <c r="C39" s="168"/>
      <c r="D39" s="168"/>
      <c r="E39" s="168"/>
      <c r="F39" s="15" t="s">
        <v>24</v>
      </c>
      <c r="G39" s="168"/>
      <c r="H39" s="168"/>
      <c r="I39" s="168"/>
      <c r="J39" s="28"/>
      <c r="K39" s="6" t="s">
        <v>30</v>
      </c>
      <c r="L39" s="6"/>
      <c r="M39" s="29"/>
      <c r="N39" s="30"/>
    </row>
    <row r="40" spans="1:15">
      <c r="A40" s="5"/>
      <c r="B40" s="5"/>
      <c r="C40" s="168"/>
      <c r="D40" s="168"/>
      <c r="E40" s="168"/>
      <c r="F40" s="15" t="s">
        <v>24</v>
      </c>
      <c r="G40" s="168"/>
      <c r="H40" s="168"/>
      <c r="I40" s="168"/>
      <c r="J40" s="28"/>
      <c r="K40" s="6" t="s">
        <v>30</v>
      </c>
      <c r="L40" s="31"/>
      <c r="M40" s="184">
        <f>M25</f>
        <v>640</v>
      </c>
      <c r="N40" s="185"/>
    </row>
    <row r="41" spans="1:15">
      <c r="A41" s="5"/>
      <c r="B41" s="5"/>
      <c r="C41" s="168"/>
      <c r="D41" s="168"/>
      <c r="E41" s="168"/>
      <c r="F41" s="15"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0</v>
      </c>
      <c r="K43" s="39"/>
      <c r="L43" s="40" t="s">
        <v>28</v>
      </c>
      <c r="M43" s="170">
        <f>J43*J44</f>
        <v>0</v>
      </c>
      <c r="N43" s="188"/>
    </row>
    <row r="44" spans="1:15">
      <c r="A44" s="5"/>
      <c r="B44" s="5"/>
      <c r="C44" s="7"/>
      <c r="D44" s="6"/>
      <c r="E44" s="6"/>
      <c r="F44" s="6"/>
      <c r="G44" s="41"/>
      <c r="H44" s="6"/>
      <c r="I44" s="9" t="s">
        <v>35</v>
      </c>
      <c r="J44" s="42">
        <v>1.6</v>
      </c>
      <c r="K44" s="189" t="s">
        <v>36</v>
      </c>
      <c r="L44" s="190"/>
      <c r="M44" s="170"/>
      <c r="N44" s="188"/>
    </row>
    <row r="45" spans="1:15">
      <c r="A45" s="5"/>
      <c r="B45" s="5"/>
      <c r="C45" s="7"/>
      <c r="D45" s="6"/>
      <c r="E45" s="6"/>
      <c r="F45" s="191">
        <v>0</v>
      </c>
      <c r="G45" s="192"/>
      <c r="H45" s="43"/>
      <c r="I45" s="43"/>
      <c r="J45" s="39"/>
      <c r="K45" s="39"/>
      <c r="L45" s="40" t="s">
        <v>37</v>
      </c>
      <c r="M45" s="193"/>
      <c r="N45" s="194"/>
    </row>
    <row r="46" spans="1:15">
      <c r="A46" s="5"/>
      <c r="B46" s="5" t="s">
        <v>38</v>
      </c>
      <c r="C46" s="6"/>
      <c r="D46" s="6"/>
      <c r="E46" s="31"/>
      <c r="F46" s="191">
        <v>0</v>
      </c>
      <c r="G46" s="192"/>
      <c r="H46" s="40"/>
      <c r="I46" s="40"/>
      <c r="J46" s="40"/>
      <c r="K46" s="6" t="s">
        <v>39</v>
      </c>
      <c r="L46" s="31"/>
      <c r="M46" s="146">
        <f>M43+M42+M40+M44+M45</f>
        <v>640</v>
      </c>
      <c r="N46" s="147"/>
      <c r="O46" s="44"/>
    </row>
    <row r="47" spans="1:15">
      <c r="A47" s="5"/>
      <c r="B47" s="5" t="s">
        <v>40</v>
      </c>
      <c r="C47" s="6"/>
      <c r="D47" s="6"/>
      <c r="E47" s="31"/>
      <c r="F47" s="197">
        <v>0</v>
      </c>
      <c r="G47" s="198"/>
      <c r="H47" s="40"/>
      <c r="I47" s="40"/>
      <c r="J47" s="40"/>
      <c r="K47" s="6" t="s">
        <v>41</v>
      </c>
      <c r="L47" s="31"/>
      <c r="M47" s="146"/>
      <c r="N47" s="147"/>
    </row>
    <row r="48" spans="1:15">
      <c r="A48" s="5"/>
      <c r="B48" s="5" t="s">
        <v>42</v>
      </c>
      <c r="C48" s="6"/>
      <c r="D48" s="6"/>
      <c r="E48" s="31"/>
      <c r="F48" s="199">
        <f>SUM(F46:G47)</f>
        <v>0</v>
      </c>
      <c r="G48" s="200"/>
      <c r="H48" s="40"/>
      <c r="I48" s="40"/>
      <c r="J48" s="40"/>
      <c r="K48" s="6"/>
      <c r="L48" s="31"/>
      <c r="M48" s="45"/>
      <c r="N48" s="46"/>
    </row>
    <row r="49" spans="1:15">
      <c r="A49" s="5"/>
      <c r="B49" s="5" t="s">
        <v>43</v>
      </c>
      <c r="C49" s="6"/>
      <c r="D49" s="6"/>
      <c r="E49" s="31"/>
      <c r="F49" s="197">
        <v>0</v>
      </c>
      <c r="G49" s="198"/>
      <c r="H49" s="40"/>
      <c r="I49" s="40"/>
      <c r="J49" s="40"/>
      <c r="K49" s="6"/>
      <c r="L49" s="31"/>
      <c r="M49" s="45"/>
      <c r="N49" s="46"/>
    </row>
    <row r="50" spans="1:15">
      <c r="A50" s="5"/>
      <c r="B50" s="5" t="s">
        <v>42</v>
      </c>
      <c r="C50" s="6"/>
      <c r="D50" s="6"/>
      <c r="E50" s="31"/>
      <c r="F50" s="199">
        <f>SUM(F48:G49)</f>
        <v>0</v>
      </c>
      <c r="G50" s="200"/>
      <c r="H50" s="40"/>
      <c r="I50" s="40"/>
      <c r="J50" s="40"/>
      <c r="K50" s="6"/>
      <c r="L50" s="31"/>
      <c r="M50" s="45"/>
      <c r="N50" s="46"/>
    </row>
    <row r="51" spans="1:15">
      <c r="A51" s="5"/>
      <c r="B51" s="5" t="s">
        <v>28</v>
      </c>
      <c r="C51" s="6"/>
      <c r="D51" s="6"/>
      <c r="E51" s="31"/>
      <c r="F51" s="191">
        <v>0</v>
      </c>
      <c r="G51" s="192"/>
      <c r="H51" s="6"/>
      <c r="I51" s="47" t="s">
        <v>44</v>
      </c>
      <c r="J51" s="36"/>
      <c r="K51" s="36"/>
      <c r="L51" s="36"/>
      <c r="M51" s="36"/>
      <c r="N51" s="48"/>
    </row>
    <row r="52" spans="1:15">
      <c r="A52" s="5"/>
      <c r="B52" s="5" t="s">
        <v>45</v>
      </c>
      <c r="C52" s="6"/>
      <c r="D52" s="6"/>
      <c r="E52" s="31"/>
      <c r="F52" s="197">
        <v>0</v>
      </c>
      <c r="G52" s="198"/>
      <c r="H52" s="6"/>
      <c r="I52" s="49"/>
      <c r="J52" s="50"/>
      <c r="K52" s="50"/>
      <c r="L52" s="50"/>
      <c r="M52" s="50"/>
      <c r="N52" s="51"/>
    </row>
    <row r="53" spans="1:15">
      <c r="A53" s="5"/>
      <c r="B53" s="5" t="s">
        <v>37</v>
      </c>
      <c r="C53" s="6"/>
      <c r="D53" s="6"/>
      <c r="E53" s="31" t="s">
        <v>46</v>
      </c>
      <c r="F53" s="197">
        <v>0</v>
      </c>
      <c r="G53" s="198"/>
      <c r="H53" s="6"/>
      <c r="I53" s="52"/>
      <c r="J53" s="50"/>
      <c r="K53" s="50"/>
      <c r="L53" s="50"/>
      <c r="M53" s="50"/>
      <c r="N53" s="51"/>
    </row>
    <row r="54" spans="1:15">
      <c r="A54" s="5"/>
      <c r="B54" s="5" t="s">
        <v>47</v>
      </c>
      <c r="C54" s="6"/>
      <c r="D54" s="6"/>
      <c r="E54" s="31"/>
      <c r="F54" s="197">
        <v>0</v>
      </c>
      <c r="G54" s="198"/>
      <c r="H54" s="53"/>
      <c r="I54" s="49"/>
      <c r="J54" s="50"/>
      <c r="K54" s="50"/>
      <c r="L54" s="50"/>
      <c r="M54" s="50"/>
      <c r="N54" s="51"/>
    </row>
    <row r="55" spans="1:15">
      <c r="A55" s="5"/>
      <c r="B55" s="5" t="s">
        <v>41</v>
      </c>
      <c r="C55" s="6"/>
      <c r="D55" s="6"/>
      <c r="E55" s="31"/>
      <c r="F55" s="201">
        <f>SUM(F50:G54)</f>
        <v>0</v>
      </c>
      <c r="G55" s="202"/>
      <c r="H55" s="6"/>
      <c r="I55" s="49"/>
      <c r="J55" s="50"/>
      <c r="K55" s="50"/>
      <c r="L55" s="50"/>
      <c r="M55" s="50"/>
      <c r="N55" s="51"/>
    </row>
    <row r="56" spans="1:15">
      <c r="A56" s="5"/>
      <c r="B56" s="5" t="s">
        <v>48</v>
      </c>
      <c r="C56" s="6"/>
      <c r="D56" s="6"/>
      <c r="E56" s="31"/>
      <c r="F56" s="203">
        <f>+M46-F55</f>
        <v>640</v>
      </c>
      <c r="G56" s="204"/>
      <c r="H56" s="6"/>
      <c r="I56" s="54"/>
      <c r="J56" s="28"/>
      <c r="K56" s="28"/>
      <c r="L56" s="28"/>
      <c r="M56" s="28"/>
      <c r="N56" s="55"/>
    </row>
    <row r="57" spans="1:15" ht="12" thickBot="1">
      <c r="A57" s="5"/>
      <c r="B57" s="56" t="s">
        <v>42</v>
      </c>
      <c r="C57" s="27"/>
      <c r="D57" s="27"/>
      <c r="E57" s="57"/>
      <c r="F57" s="195">
        <f>+F55+F56</f>
        <v>640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59"/>
      <c r="C59" s="15"/>
      <c r="D59" s="15"/>
      <c r="E59" s="15"/>
      <c r="F59" s="15"/>
      <c r="G59" s="15"/>
      <c r="H59" s="6"/>
      <c r="I59" s="15"/>
      <c r="J59" s="15"/>
      <c r="K59" s="15"/>
      <c r="L59" s="15"/>
      <c r="M59" s="15"/>
      <c r="N59" s="60"/>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70</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71</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42:E42"/>
    <mergeCell ref="G42:I42"/>
    <mergeCell ref="K42:L42"/>
    <mergeCell ref="M42:N42"/>
    <mergeCell ref="H43:I43"/>
    <mergeCell ref="M43:N43"/>
    <mergeCell ref="K44:L44"/>
    <mergeCell ref="M44:N44"/>
    <mergeCell ref="F45:G45"/>
    <mergeCell ref="M45:N45"/>
    <mergeCell ref="F46:G46"/>
    <mergeCell ref="M46:N46"/>
    <mergeCell ref="F57:G57"/>
    <mergeCell ref="F47:G47"/>
    <mergeCell ref="M47:N47"/>
    <mergeCell ref="F48:G48"/>
    <mergeCell ref="F49:G49"/>
    <mergeCell ref="F50:G50"/>
    <mergeCell ref="F51:G51"/>
    <mergeCell ref="F52:G52"/>
    <mergeCell ref="F53:G53"/>
    <mergeCell ref="F54:G54"/>
    <mergeCell ref="F55:G55"/>
    <mergeCell ref="F56:G56"/>
    <mergeCell ref="B63:G63"/>
    <mergeCell ref="I63:N63"/>
    <mergeCell ref="B64:G64"/>
    <mergeCell ref="I64:N64"/>
    <mergeCell ref="B58:G58"/>
    <mergeCell ref="I58:N58"/>
    <mergeCell ref="B60:G60"/>
    <mergeCell ref="B61:G61"/>
    <mergeCell ref="I61:N61"/>
    <mergeCell ref="B62:G62"/>
    <mergeCell ref="I62:N62"/>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topLeftCell="A37" zoomScaleNormal="100" workbookViewId="0">
      <selection activeCell="I63" sqref="I63:N63"/>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4">
      <c r="A1" s="1"/>
      <c r="B1" s="1"/>
      <c r="C1" s="2"/>
      <c r="D1" s="2"/>
      <c r="E1" s="2"/>
      <c r="F1" s="2"/>
      <c r="G1" s="2"/>
      <c r="H1" s="2"/>
      <c r="I1" s="2"/>
      <c r="J1" s="2"/>
      <c r="K1" s="2"/>
      <c r="L1" s="2"/>
      <c r="M1" s="2"/>
      <c r="N1" s="3"/>
    </row>
    <row r="2" spans="1:14">
      <c r="A2" s="5"/>
      <c r="B2" s="5"/>
      <c r="C2" s="6"/>
      <c r="D2" s="6"/>
      <c r="E2" s="6"/>
      <c r="F2" s="6"/>
      <c r="G2" s="6"/>
      <c r="H2" s="6"/>
      <c r="I2" s="6"/>
      <c r="J2" s="6"/>
      <c r="K2" s="6"/>
      <c r="L2" s="7" t="s">
        <v>0</v>
      </c>
      <c r="M2" s="140">
        <v>2</v>
      </c>
      <c r="N2" s="141"/>
    </row>
    <row r="3" spans="1:14">
      <c r="A3" s="5"/>
      <c r="B3" s="5"/>
      <c r="C3" s="6"/>
      <c r="D3" s="6"/>
      <c r="E3" s="6"/>
      <c r="F3" s="6"/>
      <c r="G3" s="6"/>
      <c r="H3" s="6"/>
      <c r="I3" s="6"/>
      <c r="J3" s="6"/>
      <c r="K3" s="6"/>
      <c r="L3" s="142" t="s">
        <v>1</v>
      </c>
      <c r="M3" s="143"/>
      <c r="N3" s="8">
        <v>7862</v>
      </c>
    </row>
    <row r="4" spans="1:14">
      <c r="A4" s="5"/>
      <c r="B4" s="5"/>
      <c r="C4" s="6"/>
      <c r="D4" s="6"/>
      <c r="E4" s="6"/>
      <c r="F4" s="6"/>
      <c r="G4" s="6"/>
      <c r="H4" s="6"/>
      <c r="I4" s="6"/>
      <c r="J4" s="6"/>
      <c r="K4" s="6"/>
      <c r="L4" s="9"/>
      <c r="M4" s="9"/>
      <c r="N4" s="10" t="s">
        <v>2</v>
      </c>
    </row>
    <row r="5" spans="1:14">
      <c r="A5" s="5"/>
      <c r="B5" s="5"/>
      <c r="C5" s="6"/>
      <c r="D5" s="6"/>
      <c r="E5" s="6"/>
      <c r="F5" s="6"/>
      <c r="G5" s="11"/>
      <c r="H5" s="6"/>
      <c r="I5" s="6"/>
      <c r="J5" s="6"/>
      <c r="K5" s="6"/>
      <c r="L5" s="9"/>
      <c r="M5" s="9"/>
      <c r="N5" s="12"/>
    </row>
    <row r="6" spans="1:14">
      <c r="A6" s="5"/>
      <c r="B6" s="5"/>
      <c r="C6" s="6"/>
      <c r="D6" s="6"/>
      <c r="E6" s="6"/>
      <c r="F6" s="6"/>
      <c r="G6" s="11" t="s">
        <v>3</v>
      </c>
      <c r="H6" s="6"/>
      <c r="I6" s="6"/>
      <c r="J6" s="6"/>
      <c r="K6" s="6"/>
      <c r="L6" s="6"/>
      <c r="M6" s="6"/>
      <c r="N6" s="13"/>
    </row>
    <row r="7" spans="1:14">
      <c r="A7" s="5"/>
      <c r="B7" s="5"/>
      <c r="C7" s="6"/>
      <c r="D7" s="6"/>
      <c r="E7" s="6"/>
      <c r="F7" s="11"/>
      <c r="G7" s="11"/>
      <c r="H7" s="6"/>
      <c r="I7" s="6"/>
      <c r="J7" s="6"/>
      <c r="K7" s="6"/>
      <c r="L7" s="6"/>
      <c r="M7" s="6"/>
      <c r="N7" s="13"/>
    </row>
    <row r="8" spans="1:14" ht="12" thickBot="1">
      <c r="A8" s="5"/>
      <c r="B8" s="5"/>
      <c r="C8" s="6"/>
      <c r="D8" s="6"/>
      <c r="E8" s="6"/>
      <c r="F8" s="6"/>
      <c r="G8" s="6" t="s">
        <v>4</v>
      </c>
      <c r="H8" s="6"/>
      <c r="I8" s="6"/>
      <c r="J8" s="14">
        <v>2</v>
      </c>
      <c r="K8" s="15" t="s">
        <v>5</v>
      </c>
      <c r="L8" s="144" t="s">
        <v>57</v>
      </c>
      <c r="M8" s="144"/>
      <c r="N8" s="13">
        <v>2022</v>
      </c>
    </row>
    <row r="9" spans="1:14" ht="15" customHeight="1">
      <c r="A9" s="5"/>
      <c r="B9" s="5"/>
      <c r="C9" s="6"/>
      <c r="D9" s="6"/>
      <c r="E9" s="6"/>
      <c r="F9" s="6"/>
      <c r="G9" s="6"/>
      <c r="H9" s="6"/>
      <c r="I9" s="6"/>
      <c r="J9" s="6"/>
      <c r="K9" s="145" t="s">
        <v>6</v>
      </c>
      <c r="L9" s="145"/>
      <c r="M9" s="146">
        <f>M46</f>
        <v>992</v>
      </c>
      <c r="N9" s="147"/>
    </row>
    <row r="10" spans="1:14" ht="13.5" customHeight="1">
      <c r="A10" s="5"/>
      <c r="B10" s="5" t="s">
        <v>7</v>
      </c>
      <c r="C10" s="6"/>
      <c r="D10" s="6"/>
      <c r="E10" s="6"/>
      <c r="F10" s="6"/>
      <c r="G10" s="6"/>
      <c r="H10" s="6"/>
      <c r="I10" s="6"/>
      <c r="J10" s="6"/>
      <c r="K10" s="6"/>
      <c r="L10" s="6"/>
      <c r="M10" s="6"/>
      <c r="N10" s="13"/>
    </row>
    <row r="11" spans="1:14" ht="11.25" customHeight="1">
      <c r="A11" s="17"/>
      <c r="B11" s="136">
        <f>$M$9</f>
        <v>992</v>
      </c>
      <c r="C11" s="137"/>
      <c r="D11" s="138" t="s">
        <v>69</v>
      </c>
      <c r="E11" s="138"/>
      <c r="F11" s="138"/>
      <c r="G11" s="138"/>
      <c r="H11" s="138"/>
      <c r="I11" s="138"/>
      <c r="J11" s="138"/>
      <c r="K11" s="138"/>
      <c r="L11" s="138"/>
      <c r="M11" s="138"/>
      <c r="N11" s="139"/>
    </row>
    <row r="12" spans="1:14" ht="11.25" customHeight="1">
      <c r="A12" s="5"/>
      <c r="B12" s="5" t="s">
        <v>8</v>
      </c>
      <c r="C12" s="6"/>
      <c r="D12" s="6"/>
      <c r="E12" s="6"/>
      <c r="F12" s="6"/>
      <c r="G12" s="6"/>
      <c r="H12" s="6"/>
      <c r="I12" s="6"/>
      <c r="J12" s="6"/>
      <c r="K12" s="6"/>
      <c r="L12" s="6"/>
      <c r="M12" s="6"/>
      <c r="N12" s="13"/>
    </row>
    <row r="13" spans="1:14" ht="12.75" customHeight="1">
      <c r="A13" s="5"/>
      <c r="B13" s="153" t="s">
        <v>73</v>
      </c>
      <c r="C13" s="154"/>
      <c r="D13" s="154"/>
      <c r="E13" s="154"/>
      <c r="F13" s="154"/>
      <c r="G13" s="154"/>
      <c r="H13" s="154"/>
      <c r="I13" s="154"/>
      <c r="J13" s="154"/>
      <c r="K13" s="154"/>
      <c r="L13" s="154"/>
      <c r="M13" s="154"/>
      <c r="N13" s="155"/>
    </row>
    <row r="14" spans="1:14" ht="11.25" customHeight="1">
      <c r="A14" s="5"/>
      <c r="B14" s="153"/>
      <c r="C14" s="154"/>
      <c r="D14" s="154"/>
      <c r="E14" s="154"/>
      <c r="F14" s="154"/>
      <c r="G14" s="154"/>
      <c r="H14" s="154"/>
      <c r="I14" s="154"/>
      <c r="J14" s="154"/>
      <c r="K14" s="154"/>
      <c r="L14" s="154"/>
      <c r="M14" s="154"/>
      <c r="N14" s="155"/>
    </row>
    <row r="15" spans="1:14" ht="11.25" customHeight="1">
      <c r="A15" s="5"/>
      <c r="B15" s="153"/>
      <c r="C15" s="154"/>
      <c r="D15" s="154"/>
      <c r="E15" s="154"/>
      <c r="F15" s="154"/>
      <c r="G15" s="154"/>
      <c r="H15" s="154"/>
      <c r="I15" s="154"/>
      <c r="J15" s="154"/>
      <c r="K15" s="154"/>
      <c r="L15" s="154"/>
      <c r="M15" s="154"/>
      <c r="N15" s="155"/>
    </row>
    <row r="16" spans="1:14" ht="11.25" customHeight="1">
      <c r="A16" s="5"/>
      <c r="B16" s="5"/>
      <c r="C16" s="6"/>
      <c r="D16" s="6"/>
      <c r="E16" s="18">
        <v>4</v>
      </c>
      <c r="F16" s="15" t="s">
        <v>5</v>
      </c>
      <c r="G16" s="156" t="s">
        <v>57</v>
      </c>
      <c r="H16" s="144"/>
      <c r="I16" s="15" t="s">
        <v>9</v>
      </c>
      <c r="J16" s="18">
        <v>4</v>
      </c>
      <c r="K16" s="15"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15"/>
      <c r="F23" s="144" t="s">
        <v>22</v>
      </c>
      <c r="G23" s="144"/>
      <c r="H23" s="6"/>
      <c r="I23" s="6"/>
      <c r="J23" s="11"/>
      <c r="K23" s="6"/>
      <c r="L23" s="6"/>
      <c r="M23" s="6"/>
      <c r="N23" s="13"/>
    </row>
    <row r="24" spans="1:14">
      <c r="A24" s="5"/>
      <c r="B24" s="5" t="s">
        <v>23</v>
      </c>
      <c r="C24" s="6"/>
      <c r="D24" s="22"/>
      <c r="E24" s="15" t="s">
        <v>24</v>
      </c>
      <c r="F24" s="170"/>
      <c r="G24" s="171"/>
      <c r="H24" s="6" t="s">
        <v>25</v>
      </c>
      <c r="I24" s="6"/>
      <c r="J24" s="23"/>
      <c r="K24" s="6"/>
      <c r="L24" s="6"/>
      <c r="M24" s="172"/>
      <c r="N24" s="173"/>
    </row>
    <row r="25" spans="1:14">
      <c r="A25" s="5"/>
      <c r="B25" s="5" t="s">
        <v>23</v>
      </c>
      <c r="C25" s="6"/>
      <c r="D25" s="22">
        <v>1</v>
      </c>
      <c r="E25" s="15" t="s">
        <v>24</v>
      </c>
      <c r="F25" s="174">
        <v>640</v>
      </c>
      <c r="G25" s="174"/>
      <c r="H25" s="6" t="s">
        <v>26</v>
      </c>
      <c r="I25" s="6"/>
      <c r="J25" s="11"/>
      <c r="K25" s="6" t="s">
        <v>27</v>
      </c>
      <c r="L25" s="6"/>
      <c r="M25" s="175">
        <f>D24*F24+D25*F25</f>
        <v>640</v>
      </c>
      <c r="N25" s="176"/>
    </row>
    <row r="26" spans="1:14">
      <c r="A26" s="5"/>
      <c r="B26" s="21" t="s">
        <v>28</v>
      </c>
      <c r="C26" s="6"/>
      <c r="D26" s="24"/>
      <c r="E26" s="15"/>
      <c r="F26" s="177"/>
      <c r="G26" s="177"/>
      <c r="H26" s="6"/>
      <c r="I26" s="6"/>
      <c r="J26" s="6"/>
      <c r="K26" s="6"/>
      <c r="L26" s="11"/>
      <c r="M26" s="178"/>
      <c r="N26" s="179"/>
    </row>
    <row r="27" spans="1:14" ht="12">
      <c r="A27" s="5"/>
      <c r="B27" s="5" t="s">
        <v>5</v>
      </c>
      <c r="C27" s="144" t="s">
        <v>29</v>
      </c>
      <c r="D27" s="144"/>
      <c r="E27" s="144"/>
      <c r="F27" s="15" t="s">
        <v>24</v>
      </c>
      <c r="G27" s="144" t="s">
        <v>66</v>
      </c>
      <c r="H27" s="144"/>
      <c r="I27" s="144"/>
      <c r="J27" s="25">
        <v>60</v>
      </c>
      <c r="K27" s="6" t="s">
        <v>30</v>
      </c>
      <c r="L27" s="6"/>
      <c r="M27" s="180"/>
      <c r="N27" s="181"/>
    </row>
    <row r="28" spans="1:14">
      <c r="A28" s="5"/>
      <c r="B28" s="5" t="s">
        <v>5</v>
      </c>
      <c r="C28" s="144" t="s">
        <v>66</v>
      </c>
      <c r="D28" s="144"/>
      <c r="E28" s="144"/>
      <c r="F28" s="15" t="s">
        <v>24</v>
      </c>
      <c r="G28" s="144" t="s">
        <v>29</v>
      </c>
      <c r="H28" s="144"/>
      <c r="I28" s="144"/>
      <c r="J28" s="25">
        <v>60</v>
      </c>
      <c r="K28" s="6" t="s">
        <v>30</v>
      </c>
      <c r="L28" s="6"/>
      <c r="M28" s="6"/>
      <c r="N28" s="26"/>
    </row>
    <row r="29" spans="1:14">
      <c r="A29" s="5"/>
      <c r="B29" s="5" t="s">
        <v>5</v>
      </c>
      <c r="C29" s="144" t="s">
        <v>31</v>
      </c>
      <c r="D29" s="144"/>
      <c r="E29" s="144"/>
      <c r="F29" s="15" t="s">
        <v>24</v>
      </c>
      <c r="G29" s="144" t="s">
        <v>31</v>
      </c>
      <c r="H29" s="144"/>
      <c r="I29" s="144"/>
      <c r="J29" s="25">
        <v>100</v>
      </c>
      <c r="K29" s="6" t="s">
        <v>30</v>
      </c>
      <c r="L29" s="6"/>
      <c r="M29" s="6"/>
      <c r="N29" s="13"/>
    </row>
    <row r="30" spans="1:14">
      <c r="A30" s="5"/>
      <c r="B30" s="5" t="s">
        <v>5</v>
      </c>
      <c r="C30" s="168"/>
      <c r="D30" s="168"/>
      <c r="E30" s="168"/>
      <c r="F30" s="15" t="s">
        <v>24</v>
      </c>
      <c r="G30" s="168"/>
      <c r="H30" s="168"/>
      <c r="I30" s="168"/>
      <c r="J30" s="25"/>
      <c r="K30" s="6" t="s">
        <v>30</v>
      </c>
      <c r="L30" s="6"/>
      <c r="M30" s="6"/>
      <c r="N30" s="13"/>
    </row>
    <row r="31" spans="1:14" ht="11.25" customHeight="1">
      <c r="A31" s="5"/>
      <c r="B31" s="5" t="s">
        <v>5</v>
      </c>
      <c r="C31" s="168"/>
      <c r="D31" s="168"/>
      <c r="E31" s="168"/>
      <c r="F31" s="15" t="s">
        <v>24</v>
      </c>
      <c r="G31" s="168"/>
      <c r="H31" s="168"/>
      <c r="I31" s="168"/>
      <c r="J31" s="25"/>
      <c r="K31" s="6" t="s">
        <v>30</v>
      </c>
      <c r="L31" s="6"/>
      <c r="M31" s="6"/>
      <c r="N31" s="13"/>
    </row>
    <row r="32" spans="1:14">
      <c r="A32" s="5"/>
      <c r="B32" s="5" t="s">
        <v>5</v>
      </c>
      <c r="C32" s="144"/>
      <c r="D32" s="144"/>
      <c r="E32" s="144"/>
      <c r="F32" s="15" t="s">
        <v>24</v>
      </c>
      <c r="G32" s="144"/>
      <c r="H32" s="144"/>
      <c r="I32" s="144"/>
      <c r="J32" s="25"/>
      <c r="K32" s="6" t="s">
        <v>30</v>
      </c>
      <c r="L32" s="6"/>
      <c r="M32" s="6"/>
      <c r="N32" s="13"/>
    </row>
    <row r="33" spans="1:15" ht="11.25" customHeight="1">
      <c r="A33" s="5"/>
      <c r="B33" s="5" t="s">
        <v>5</v>
      </c>
      <c r="C33" s="168"/>
      <c r="D33" s="168"/>
      <c r="E33" s="168"/>
      <c r="F33" s="15" t="s">
        <v>24</v>
      </c>
      <c r="G33" s="168"/>
      <c r="H33" s="168"/>
      <c r="I33" s="168"/>
      <c r="J33" s="27"/>
      <c r="K33" s="6" t="s">
        <v>30</v>
      </c>
      <c r="L33" s="6"/>
      <c r="M33" s="6"/>
      <c r="N33" s="13"/>
    </row>
    <row r="34" spans="1:15">
      <c r="A34" s="5"/>
      <c r="B34" s="5" t="s">
        <v>5</v>
      </c>
      <c r="C34" s="144"/>
      <c r="D34" s="144"/>
      <c r="E34" s="144"/>
      <c r="F34" s="15" t="s">
        <v>24</v>
      </c>
      <c r="G34" s="144"/>
      <c r="H34" s="144"/>
      <c r="I34" s="144"/>
      <c r="J34" s="25"/>
      <c r="K34" s="6" t="s">
        <v>30</v>
      </c>
      <c r="L34" s="6"/>
      <c r="M34" s="6"/>
      <c r="N34" s="13"/>
    </row>
    <row r="35" spans="1:15">
      <c r="A35" s="5"/>
      <c r="B35" s="5"/>
      <c r="C35" s="168"/>
      <c r="D35" s="168"/>
      <c r="E35" s="168"/>
      <c r="F35" s="15" t="s">
        <v>24</v>
      </c>
      <c r="G35" s="168"/>
      <c r="H35" s="168"/>
      <c r="I35" s="168"/>
      <c r="J35" s="28"/>
      <c r="K35" s="6" t="s">
        <v>30</v>
      </c>
      <c r="L35" s="6"/>
      <c r="M35" s="6"/>
      <c r="N35" s="13"/>
    </row>
    <row r="36" spans="1:15">
      <c r="A36" s="5"/>
      <c r="B36" s="5"/>
      <c r="C36" s="168"/>
      <c r="D36" s="168"/>
      <c r="E36" s="168"/>
      <c r="F36" s="15" t="s">
        <v>24</v>
      </c>
      <c r="G36" s="168"/>
      <c r="H36" s="168"/>
      <c r="I36" s="168"/>
      <c r="J36" s="28"/>
      <c r="K36" s="6" t="s">
        <v>30</v>
      </c>
      <c r="L36" s="6"/>
      <c r="M36" s="6"/>
      <c r="N36" s="13"/>
    </row>
    <row r="37" spans="1:15">
      <c r="A37" s="5"/>
      <c r="B37" s="5"/>
      <c r="C37" s="168"/>
      <c r="D37" s="168"/>
      <c r="E37" s="168"/>
      <c r="F37" s="15" t="s">
        <v>24</v>
      </c>
      <c r="G37" s="168"/>
      <c r="H37" s="168"/>
      <c r="I37" s="168"/>
      <c r="J37" s="28"/>
      <c r="K37" s="6" t="s">
        <v>30</v>
      </c>
      <c r="L37" s="6"/>
      <c r="M37" s="6"/>
      <c r="N37" s="13"/>
    </row>
    <row r="38" spans="1:15">
      <c r="A38" s="5"/>
      <c r="B38" s="5"/>
      <c r="C38" s="168"/>
      <c r="D38" s="168"/>
      <c r="E38" s="168"/>
      <c r="F38" s="15" t="s">
        <v>24</v>
      </c>
      <c r="G38" s="168"/>
      <c r="H38" s="168"/>
      <c r="I38" s="168"/>
      <c r="J38" s="28"/>
      <c r="K38" s="6" t="s">
        <v>30</v>
      </c>
      <c r="L38" s="6"/>
      <c r="M38" s="6"/>
      <c r="N38" s="13"/>
    </row>
    <row r="39" spans="1:15">
      <c r="A39" s="5"/>
      <c r="B39" s="5"/>
      <c r="C39" s="168"/>
      <c r="D39" s="168"/>
      <c r="E39" s="168"/>
      <c r="F39" s="15" t="s">
        <v>24</v>
      </c>
      <c r="G39" s="168"/>
      <c r="H39" s="168"/>
      <c r="I39" s="168"/>
      <c r="J39" s="28"/>
      <c r="K39" s="6" t="s">
        <v>30</v>
      </c>
      <c r="L39" s="6"/>
      <c r="M39" s="29"/>
      <c r="N39" s="30"/>
    </row>
    <row r="40" spans="1:15">
      <c r="A40" s="5"/>
      <c r="B40" s="5"/>
      <c r="C40" s="168"/>
      <c r="D40" s="168"/>
      <c r="E40" s="168"/>
      <c r="F40" s="15" t="s">
        <v>24</v>
      </c>
      <c r="G40" s="168"/>
      <c r="H40" s="168"/>
      <c r="I40" s="168"/>
      <c r="J40" s="28"/>
      <c r="K40" s="6" t="s">
        <v>30</v>
      </c>
      <c r="L40" s="31"/>
      <c r="M40" s="184">
        <f>M25</f>
        <v>640</v>
      </c>
      <c r="N40" s="185"/>
    </row>
    <row r="41" spans="1:15">
      <c r="A41" s="5"/>
      <c r="B41" s="5"/>
      <c r="C41" s="168"/>
      <c r="D41" s="168"/>
      <c r="E41" s="168"/>
      <c r="F41" s="15"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220</v>
      </c>
      <c r="K43" s="39"/>
      <c r="L43" s="40" t="s">
        <v>28</v>
      </c>
      <c r="M43" s="170">
        <f>J43*J44</f>
        <v>352</v>
      </c>
      <c r="N43" s="188"/>
    </row>
    <row r="44" spans="1:15">
      <c r="A44" s="5"/>
      <c r="B44" s="5"/>
      <c r="C44" s="7"/>
      <c r="D44" s="6"/>
      <c r="E44" s="6"/>
      <c r="F44" s="6"/>
      <c r="G44" s="41"/>
      <c r="H44" s="6"/>
      <c r="I44" s="9" t="s">
        <v>35</v>
      </c>
      <c r="J44" s="42">
        <v>1.6</v>
      </c>
      <c r="K44" s="189" t="s">
        <v>36</v>
      </c>
      <c r="L44" s="190"/>
      <c r="M44" s="170"/>
      <c r="N44" s="188"/>
    </row>
    <row r="45" spans="1:15">
      <c r="A45" s="5"/>
      <c r="B45" s="5"/>
      <c r="C45" s="7"/>
      <c r="D45" s="6"/>
      <c r="E45" s="6"/>
      <c r="F45" s="191">
        <v>0</v>
      </c>
      <c r="G45" s="192"/>
      <c r="H45" s="43"/>
      <c r="I45" s="43"/>
      <c r="J45" s="39"/>
      <c r="K45" s="39"/>
      <c r="L45" s="40" t="s">
        <v>37</v>
      </c>
      <c r="M45" s="193"/>
      <c r="N45" s="194"/>
    </row>
    <row r="46" spans="1:15">
      <c r="A46" s="5"/>
      <c r="B46" s="5" t="s">
        <v>38</v>
      </c>
      <c r="C46" s="6"/>
      <c r="D46" s="6"/>
      <c r="E46" s="31"/>
      <c r="F46" s="191">
        <v>0</v>
      </c>
      <c r="G46" s="192"/>
      <c r="H46" s="40"/>
      <c r="I46" s="40"/>
      <c r="J46" s="40"/>
      <c r="K46" s="6" t="s">
        <v>39</v>
      </c>
      <c r="L46" s="31"/>
      <c r="M46" s="146">
        <f>M43+M42+M40+M44+M45</f>
        <v>992</v>
      </c>
      <c r="N46" s="147"/>
      <c r="O46" s="44"/>
    </row>
    <row r="47" spans="1:15">
      <c r="A47" s="5"/>
      <c r="B47" s="5" t="s">
        <v>40</v>
      </c>
      <c r="C47" s="6"/>
      <c r="D47" s="6"/>
      <c r="E47" s="31"/>
      <c r="F47" s="197">
        <v>0</v>
      </c>
      <c r="G47" s="198"/>
      <c r="H47" s="40"/>
      <c r="I47" s="40"/>
      <c r="J47" s="40"/>
      <c r="K47" s="6" t="s">
        <v>41</v>
      </c>
      <c r="L47" s="31"/>
      <c r="M47" s="146"/>
      <c r="N47" s="147"/>
    </row>
    <row r="48" spans="1:15">
      <c r="A48" s="5"/>
      <c r="B48" s="5" t="s">
        <v>42</v>
      </c>
      <c r="C48" s="6"/>
      <c r="D48" s="6"/>
      <c r="E48" s="31"/>
      <c r="F48" s="199">
        <f>SUM(F46:G47)</f>
        <v>0</v>
      </c>
      <c r="G48" s="200"/>
      <c r="H48" s="40"/>
      <c r="I48" s="40"/>
      <c r="J48" s="40"/>
      <c r="K48" s="6"/>
      <c r="L48" s="31"/>
      <c r="M48" s="45"/>
      <c r="N48" s="46"/>
    </row>
    <row r="49" spans="1:15">
      <c r="A49" s="5"/>
      <c r="B49" s="5" t="s">
        <v>43</v>
      </c>
      <c r="C49" s="6"/>
      <c r="D49" s="6"/>
      <c r="E49" s="31"/>
      <c r="F49" s="197">
        <v>0</v>
      </c>
      <c r="G49" s="198"/>
      <c r="H49" s="40"/>
      <c r="I49" s="40"/>
      <c r="J49" s="40"/>
      <c r="K49" s="6"/>
      <c r="L49" s="31"/>
      <c r="M49" s="45"/>
      <c r="N49" s="46"/>
    </row>
    <row r="50" spans="1:15">
      <c r="A50" s="5"/>
      <c r="B50" s="5" t="s">
        <v>42</v>
      </c>
      <c r="C50" s="6"/>
      <c r="D50" s="6"/>
      <c r="E50" s="31"/>
      <c r="F50" s="199">
        <f>SUM(F48:G49)</f>
        <v>0</v>
      </c>
      <c r="G50" s="200"/>
      <c r="H50" s="40"/>
      <c r="I50" s="40"/>
      <c r="J50" s="40"/>
      <c r="K50" s="6"/>
      <c r="L50" s="31"/>
      <c r="M50" s="45"/>
      <c r="N50" s="46"/>
    </row>
    <row r="51" spans="1:15">
      <c r="A51" s="5"/>
      <c r="B51" s="5" t="s">
        <v>28</v>
      </c>
      <c r="C51" s="6"/>
      <c r="D51" s="6"/>
      <c r="E51" s="31"/>
      <c r="F51" s="191">
        <v>0</v>
      </c>
      <c r="G51" s="192"/>
      <c r="H51" s="6"/>
      <c r="I51" s="47" t="s">
        <v>44</v>
      </c>
      <c r="J51" s="36"/>
      <c r="K51" s="36"/>
      <c r="L51" s="36"/>
      <c r="M51" s="36"/>
      <c r="N51" s="48"/>
    </row>
    <row r="52" spans="1:15">
      <c r="A52" s="5"/>
      <c r="B52" s="5" t="s">
        <v>45</v>
      </c>
      <c r="C52" s="6"/>
      <c r="D52" s="6"/>
      <c r="E52" s="31"/>
      <c r="F52" s="197">
        <v>0</v>
      </c>
      <c r="G52" s="198"/>
      <c r="H52" s="6"/>
      <c r="I52" s="49"/>
      <c r="J52" s="50"/>
      <c r="K52" s="50"/>
      <c r="L52" s="50"/>
      <c r="M52" s="50"/>
      <c r="N52" s="51"/>
    </row>
    <row r="53" spans="1:15">
      <c r="A53" s="5"/>
      <c r="B53" s="5" t="s">
        <v>37</v>
      </c>
      <c r="C53" s="6"/>
      <c r="D53" s="6"/>
      <c r="E53" s="31" t="s">
        <v>46</v>
      </c>
      <c r="F53" s="197">
        <v>0</v>
      </c>
      <c r="G53" s="198"/>
      <c r="H53" s="6"/>
      <c r="I53" s="52"/>
      <c r="J53" s="50"/>
      <c r="K53" s="50"/>
      <c r="L53" s="50"/>
      <c r="M53" s="50"/>
      <c r="N53" s="51"/>
    </row>
    <row r="54" spans="1:15">
      <c r="A54" s="5"/>
      <c r="B54" s="5" t="s">
        <v>47</v>
      </c>
      <c r="C54" s="6"/>
      <c r="D54" s="6"/>
      <c r="E54" s="31"/>
      <c r="F54" s="197">
        <v>0</v>
      </c>
      <c r="G54" s="198"/>
      <c r="H54" s="53"/>
      <c r="I54" s="49"/>
      <c r="J54" s="50"/>
      <c r="K54" s="50"/>
      <c r="L54" s="50"/>
      <c r="M54" s="50"/>
      <c r="N54" s="51"/>
    </row>
    <row r="55" spans="1:15">
      <c r="A55" s="5"/>
      <c r="B55" s="5" t="s">
        <v>41</v>
      </c>
      <c r="C55" s="6"/>
      <c r="D55" s="6"/>
      <c r="E55" s="31"/>
      <c r="F55" s="201">
        <f>SUM(F50:G54)</f>
        <v>0</v>
      </c>
      <c r="G55" s="202"/>
      <c r="H55" s="6"/>
      <c r="I55" s="49"/>
      <c r="J55" s="50"/>
      <c r="K55" s="50"/>
      <c r="L55" s="50"/>
      <c r="M55" s="50"/>
      <c r="N55" s="51"/>
    </row>
    <row r="56" spans="1:15">
      <c r="A56" s="5"/>
      <c r="B56" s="5" t="s">
        <v>48</v>
      </c>
      <c r="C56" s="6"/>
      <c r="D56" s="6"/>
      <c r="E56" s="31"/>
      <c r="F56" s="203">
        <f>+M46-F55</f>
        <v>992</v>
      </c>
      <c r="G56" s="204"/>
      <c r="H56" s="6"/>
      <c r="I56" s="54"/>
      <c r="J56" s="28"/>
      <c r="K56" s="28"/>
      <c r="L56" s="28"/>
      <c r="M56" s="28"/>
      <c r="N56" s="55"/>
    </row>
    <row r="57" spans="1:15" ht="12" thickBot="1">
      <c r="A57" s="5"/>
      <c r="B57" s="56" t="s">
        <v>42</v>
      </c>
      <c r="C57" s="27"/>
      <c r="D57" s="27"/>
      <c r="E57" s="57"/>
      <c r="F57" s="195">
        <f>+F55+F56</f>
        <v>992</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59"/>
      <c r="C59" s="15"/>
      <c r="D59" s="15"/>
      <c r="E59" s="15"/>
      <c r="F59" s="15"/>
      <c r="G59" s="15"/>
      <c r="H59" s="6"/>
      <c r="I59" s="15"/>
      <c r="J59" s="15"/>
      <c r="K59" s="15"/>
      <c r="L59" s="15"/>
      <c r="M59" s="15"/>
      <c r="N59" s="60"/>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67</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68</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42:E42"/>
    <mergeCell ref="G42:I42"/>
    <mergeCell ref="K42:L42"/>
    <mergeCell ref="M42:N42"/>
    <mergeCell ref="H43:I43"/>
    <mergeCell ref="M43:N43"/>
    <mergeCell ref="K44:L44"/>
    <mergeCell ref="M44:N44"/>
    <mergeCell ref="F45:G45"/>
    <mergeCell ref="M45:N45"/>
    <mergeCell ref="F46:G46"/>
    <mergeCell ref="M46:N46"/>
    <mergeCell ref="F57:G57"/>
    <mergeCell ref="F47:G47"/>
    <mergeCell ref="M47:N47"/>
    <mergeCell ref="F48:G48"/>
    <mergeCell ref="F49:G49"/>
    <mergeCell ref="F50:G50"/>
    <mergeCell ref="F51:G51"/>
    <mergeCell ref="F52:G52"/>
    <mergeCell ref="F53:G53"/>
    <mergeCell ref="F54:G54"/>
    <mergeCell ref="F55:G55"/>
    <mergeCell ref="F56:G56"/>
    <mergeCell ref="B63:G63"/>
    <mergeCell ref="I63:N63"/>
    <mergeCell ref="B64:G64"/>
    <mergeCell ref="I64:N64"/>
    <mergeCell ref="B58:G58"/>
    <mergeCell ref="I58:N58"/>
    <mergeCell ref="B60:G60"/>
    <mergeCell ref="B61:G61"/>
    <mergeCell ref="I61:N61"/>
    <mergeCell ref="B62:G62"/>
    <mergeCell ref="I62:N62"/>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topLeftCell="A7" zoomScaleNormal="100" workbookViewId="0">
      <selection activeCell="J29" sqref="J29"/>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4">
      <c r="A1" s="1"/>
      <c r="B1" s="1"/>
      <c r="C1" s="2"/>
      <c r="D1" s="2"/>
      <c r="E1" s="2"/>
      <c r="F1" s="2"/>
      <c r="G1" s="2"/>
      <c r="H1" s="2"/>
      <c r="I1" s="2"/>
      <c r="J1" s="2"/>
      <c r="K1" s="2"/>
      <c r="L1" s="2"/>
      <c r="M1" s="2"/>
      <c r="N1" s="3"/>
    </row>
    <row r="2" spans="1:14">
      <c r="A2" s="5"/>
      <c r="B2" s="5"/>
      <c r="C2" s="6"/>
      <c r="D2" s="6"/>
      <c r="E2" s="6"/>
      <c r="F2" s="6"/>
      <c r="G2" s="6"/>
      <c r="H2" s="6"/>
      <c r="I2" s="6"/>
      <c r="J2" s="6"/>
      <c r="K2" s="6"/>
      <c r="L2" s="7" t="s">
        <v>0</v>
      </c>
      <c r="M2" s="140">
        <v>1</v>
      </c>
      <c r="N2" s="141"/>
    </row>
    <row r="3" spans="1:14">
      <c r="A3" s="5"/>
      <c r="B3" s="5"/>
      <c r="C3" s="6"/>
      <c r="D3" s="6"/>
      <c r="E3" s="6"/>
      <c r="F3" s="6"/>
      <c r="G3" s="6"/>
      <c r="H3" s="6"/>
      <c r="I3" s="6"/>
      <c r="J3" s="6"/>
      <c r="K3" s="6"/>
      <c r="L3" s="142" t="s">
        <v>1</v>
      </c>
      <c r="M3" s="143"/>
      <c r="N3" s="8">
        <v>7862</v>
      </c>
    </row>
    <row r="4" spans="1:14">
      <c r="A4" s="5"/>
      <c r="B4" s="5"/>
      <c r="C4" s="6"/>
      <c r="D4" s="6"/>
      <c r="E4" s="6"/>
      <c r="F4" s="6"/>
      <c r="G4" s="6"/>
      <c r="H4" s="6"/>
      <c r="I4" s="6"/>
      <c r="J4" s="6"/>
      <c r="K4" s="6"/>
      <c r="L4" s="9"/>
      <c r="M4" s="9"/>
      <c r="N4" s="10" t="s">
        <v>2</v>
      </c>
    </row>
    <row r="5" spans="1:14">
      <c r="A5" s="5"/>
      <c r="B5" s="5"/>
      <c r="C5" s="6"/>
      <c r="D5" s="6"/>
      <c r="E5" s="6"/>
      <c r="F5" s="6"/>
      <c r="G5" s="11"/>
      <c r="H5" s="6"/>
      <c r="I5" s="6"/>
      <c r="J5" s="6"/>
      <c r="K5" s="6"/>
      <c r="L5" s="9"/>
      <c r="M5" s="9"/>
      <c r="N5" s="12"/>
    </row>
    <row r="6" spans="1:14">
      <c r="A6" s="5"/>
      <c r="B6" s="5"/>
      <c r="C6" s="6"/>
      <c r="D6" s="6"/>
      <c r="E6" s="6"/>
      <c r="F6" s="6"/>
      <c r="G6" s="11" t="s">
        <v>3</v>
      </c>
      <c r="H6" s="6"/>
      <c r="I6" s="6"/>
      <c r="J6" s="6"/>
      <c r="K6" s="6"/>
      <c r="L6" s="6"/>
      <c r="M6" s="6"/>
      <c r="N6" s="13"/>
    </row>
    <row r="7" spans="1:14">
      <c r="A7" s="5"/>
      <c r="B7" s="5"/>
      <c r="C7" s="6"/>
      <c r="D7" s="6"/>
      <c r="E7" s="6"/>
      <c r="F7" s="11"/>
      <c r="G7" s="11"/>
      <c r="H7" s="6"/>
      <c r="I7" s="6"/>
      <c r="J7" s="6"/>
      <c r="K7" s="6"/>
      <c r="L7" s="6"/>
      <c r="M7" s="6"/>
      <c r="N7" s="13"/>
    </row>
    <row r="8" spans="1:14" ht="12" thickBot="1">
      <c r="A8" s="5"/>
      <c r="B8" s="5"/>
      <c r="C8" s="6"/>
      <c r="D8" s="6"/>
      <c r="E8" s="6"/>
      <c r="F8" s="6"/>
      <c r="G8" s="6" t="s">
        <v>4</v>
      </c>
      <c r="H8" s="6"/>
      <c r="I8" s="6"/>
      <c r="J8" s="14">
        <v>2</v>
      </c>
      <c r="K8" s="15" t="s">
        <v>5</v>
      </c>
      <c r="L8" s="144" t="s">
        <v>57</v>
      </c>
      <c r="M8" s="144"/>
      <c r="N8" s="13">
        <v>2022</v>
      </c>
    </row>
    <row r="9" spans="1:14" ht="15" customHeight="1">
      <c r="A9" s="5"/>
      <c r="B9" s="5"/>
      <c r="C9" s="6"/>
      <c r="D9" s="6"/>
      <c r="E9" s="6"/>
      <c r="F9" s="6"/>
      <c r="G9" s="6"/>
      <c r="H9" s="6"/>
      <c r="I9" s="6"/>
      <c r="J9" s="6"/>
      <c r="K9" s="145" t="s">
        <v>6</v>
      </c>
      <c r="L9" s="145"/>
      <c r="M9" s="146">
        <f>M46</f>
        <v>5764</v>
      </c>
      <c r="N9" s="147"/>
    </row>
    <row r="10" spans="1:14" ht="13.5" customHeight="1">
      <c r="A10" s="5"/>
      <c r="B10" s="5" t="s">
        <v>7</v>
      </c>
      <c r="C10" s="6"/>
      <c r="D10" s="6"/>
      <c r="E10" s="6"/>
      <c r="F10" s="6"/>
      <c r="G10" s="6"/>
      <c r="H10" s="6"/>
      <c r="I10" s="6"/>
      <c r="J10" s="6"/>
      <c r="K10" s="6"/>
      <c r="L10" s="6"/>
      <c r="M10" s="6"/>
      <c r="N10" s="13"/>
    </row>
    <row r="11" spans="1:14" ht="11.25" customHeight="1">
      <c r="A11" s="17"/>
      <c r="B11" s="136">
        <f>$M$9</f>
        <v>5764</v>
      </c>
      <c r="C11" s="137"/>
      <c r="D11" s="138" t="s">
        <v>65</v>
      </c>
      <c r="E11" s="138"/>
      <c r="F11" s="138"/>
      <c r="G11" s="138"/>
      <c r="H11" s="138"/>
      <c r="I11" s="138"/>
      <c r="J11" s="138"/>
      <c r="K11" s="138"/>
      <c r="L11" s="138"/>
      <c r="M11" s="138"/>
      <c r="N11" s="139"/>
    </row>
    <row r="12" spans="1:14" ht="11.25" customHeight="1">
      <c r="A12" s="5"/>
      <c r="B12" s="5" t="s">
        <v>8</v>
      </c>
      <c r="C12" s="6"/>
      <c r="D12" s="6"/>
      <c r="E12" s="6"/>
      <c r="F12" s="6"/>
      <c r="G12" s="6"/>
      <c r="H12" s="6"/>
      <c r="I12" s="6"/>
      <c r="J12" s="6"/>
      <c r="K12" s="6"/>
      <c r="L12" s="6"/>
      <c r="M12" s="6"/>
      <c r="N12" s="13"/>
    </row>
    <row r="13" spans="1:14" ht="12.75" customHeight="1">
      <c r="A13" s="5"/>
      <c r="B13" s="153" t="s">
        <v>58</v>
      </c>
      <c r="C13" s="154"/>
      <c r="D13" s="154"/>
      <c r="E13" s="154"/>
      <c r="F13" s="154"/>
      <c r="G13" s="154"/>
      <c r="H13" s="154"/>
      <c r="I13" s="154"/>
      <c r="J13" s="154"/>
      <c r="K13" s="154"/>
      <c r="L13" s="154"/>
      <c r="M13" s="154"/>
      <c r="N13" s="155"/>
    </row>
    <row r="14" spans="1:14" ht="11.25" customHeight="1">
      <c r="A14" s="5"/>
      <c r="B14" s="153"/>
      <c r="C14" s="154"/>
      <c r="D14" s="154"/>
      <c r="E14" s="154"/>
      <c r="F14" s="154"/>
      <c r="G14" s="154"/>
      <c r="H14" s="154"/>
      <c r="I14" s="154"/>
      <c r="J14" s="154"/>
      <c r="K14" s="154"/>
      <c r="L14" s="154"/>
      <c r="M14" s="154"/>
      <c r="N14" s="155"/>
    </row>
    <row r="15" spans="1:14" ht="11.25" customHeight="1">
      <c r="A15" s="5"/>
      <c r="B15" s="153"/>
      <c r="C15" s="154"/>
      <c r="D15" s="154"/>
      <c r="E15" s="154"/>
      <c r="F15" s="154"/>
      <c r="G15" s="154"/>
      <c r="H15" s="154"/>
      <c r="I15" s="154"/>
      <c r="J15" s="154"/>
      <c r="K15" s="154"/>
      <c r="L15" s="154"/>
      <c r="M15" s="154"/>
      <c r="N15" s="155"/>
    </row>
    <row r="16" spans="1:14" ht="11.25" customHeight="1">
      <c r="A16" s="5"/>
      <c r="B16" s="5"/>
      <c r="C16" s="6"/>
      <c r="D16" s="6"/>
      <c r="E16" s="18">
        <v>3</v>
      </c>
      <c r="F16" s="15" t="s">
        <v>5</v>
      </c>
      <c r="G16" s="156" t="s">
        <v>57</v>
      </c>
      <c r="H16" s="144"/>
      <c r="I16" s="15" t="s">
        <v>9</v>
      </c>
      <c r="J16" s="18">
        <v>4</v>
      </c>
      <c r="K16" s="15"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t="s">
        <v>13</v>
      </c>
      <c r="L18" s="162" t="s">
        <v>15</v>
      </c>
      <c r="M18" s="164"/>
      <c r="N18" s="19" t="s">
        <v>59</v>
      </c>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15"/>
      <c r="F23" s="144" t="s">
        <v>22</v>
      </c>
      <c r="G23" s="144"/>
      <c r="H23" s="6"/>
      <c r="I23" s="6"/>
      <c r="J23" s="11"/>
      <c r="K23" s="6"/>
      <c r="L23" s="6"/>
      <c r="M23" s="6"/>
      <c r="N23" s="13"/>
    </row>
    <row r="24" spans="1:14">
      <c r="A24" s="5"/>
      <c r="B24" s="5" t="s">
        <v>23</v>
      </c>
      <c r="C24" s="6"/>
      <c r="D24" s="22">
        <v>1</v>
      </c>
      <c r="E24" s="15" t="s">
        <v>24</v>
      </c>
      <c r="F24" s="170">
        <v>2000</v>
      </c>
      <c r="G24" s="171"/>
      <c r="H24" s="6" t="s">
        <v>25</v>
      </c>
      <c r="I24" s="6"/>
      <c r="J24" s="23"/>
      <c r="K24" s="6"/>
      <c r="L24" s="6"/>
      <c r="M24" s="172"/>
      <c r="N24" s="173"/>
    </row>
    <row r="25" spans="1:14">
      <c r="A25" s="5"/>
      <c r="B25" s="5" t="s">
        <v>23</v>
      </c>
      <c r="C25" s="6"/>
      <c r="D25" s="22">
        <v>1</v>
      </c>
      <c r="E25" s="15" t="s">
        <v>24</v>
      </c>
      <c r="F25" s="174">
        <v>800</v>
      </c>
      <c r="G25" s="174"/>
      <c r="H25" s="6" t="s">
        <v>26</v>
      </c>
      <c r="I25" s="6"/>
      <c r="J25" s="11"/>
      <c r="K25" s="6" t="s">
        <v>27</v>
      </c>
      <c r="L25" s="6"/>
      <c r="M25" s="175">
        <f>D24*F24+D25*F25</f>
        <v>2800</v>
      </c>
      <c r="N25" s="176"/>
    </row>
    <row r="26" spans="1:14">
      <c r="A26" s="5"/>
      <c r="B26" s="21" t="s">
        <v>28</v>
      </c>
      <c r="C26" s="6"/>
      <c r="D26" s="24"/>
      <c r="E26" s="15"/>
      <c r="F26" s="177"/>
      <c r="G26" s="177"/>
      <c r="H26" s="6"/>
      <c r="I26" s="6"/>
      <c r="J26" s="6"/>
      <c r="K26" s="6"/>
      <c r="L26" s="11"/>
      <c r="M26" s="178"/>
      <c r="N26" s="179"/>
    </row>
    <row r="27" spans="1:14" ht="12">
      <c r="A27" s="5"/>
      <c r="B27" s="5" t="s">
        <v>5</v>
      </c>
      <c r="C27" s="144" t="s">
        <v>29</v>
      </c>
      <c r="D27" s="144"/>
      <c r="E27" s="144"/>
      <c r="F27" s="15" t="s">
        <v>24</v>
      </c>
      <c r="G27" s="144" t="s">
        <v>60</v>
      </c>
      <c r="H27" s="144"/>
      <c r="I27" s="144"/>
      <c r="J27" s="25">
        <v>115</v>
      </c>
      <c r="K27" s="6" t="s">
        <v>30</v>
      </c>
      <c r="L27" s="6"/>
      <c r="M27" s="180"/>
      <c r="N27" s="181"/>
    </row>
    <row r="28" spans="1:14">
      <c r="A28" s="5"/>
      <c r="B28" s="5" t="s">
        <v>5</v>
      </c>
      <c r="C28" s="144" t="s">
        <v>61</v>
      </c>
      <c r="D28" s="144"/>
      <c r="E28" s="144"/>
      <c r="F28" s="15" t="s">
        <v>24</v>
      </c>
      <c r="G28" s="144" t="s">
        <v>29</v>
      </c>
      <c r="H28" s="144"/>
      <c r="I28" s="144"/>
      <c r="J28" s="25">
        <v>115</v>
      </c>
      <c r="K28" s="6" t="s">
        <v>30</v>
      </c>
      <c r="L28" s="6"/>
      <c r="M28" s="6"/>
      <c r="N28" s="26"/>
    </row>
    <row r="29" spans="1:14">
      <c r="A29" s="5"/>
      <c r="B29" s="5" t="s">
        <v>5</v>
      </c>
      <c r="C29" s="144" t="s">
        <v>62</v>
      </c>
      <c r="D29" s="144"/>
      <c r="E29" s="144"/>
      <c r="F29" s="15" t="s">
        <v>24</v>
      </c>
      <c r="G29" s="144" t="s">
        <v>62</v>
      </c>
      <c r="H29" s="144"/>
      <c r="I29" s="144"/>
      <c r="J29" s="25"/>
      <c r="K29" s="6" t="s">
        <v>30</v>
      </c>
      <c r="L29" s="6"/>
      <c r="M29" s="6"/>
      <c r="N29" s="13"/>
    </row>
    <row r="30" spans="1:14">
      <c r="A30" s="5"/>
      <c r="B30" s="5" t="s">
        <v>5</v>
      </c>
      <c r="C30" s="168" t="s">
        <v>29</v>
      </c>
      <c r="D30" s="168"/>
      <c r="E30" s="168"/>
      <c r="F30" s="15" t="s">
        <v>24</v>
      </c>
      <c r="G30" s="168" t="s">
        <v>60</v>
      </c>
      <c r="H30" s="168"/>
      <c r="I30" s="168"/>
      <c r="J30" s="25">
        <v>115</v>
      </c>
      <c r="K30" s="6" t="s">
        <v>30</v>
      </c>
      <c r="L30" s="6"/>
      <c r="M30" s="6"/>
      <c r="N30" s="13"/>
    </row>
    <row r="31" spans="1:14" ht="11.25" customHeight="1">
      <c r="A31" s="5"/>
      <c r="B31" s="5" t="s">
        <v>5</v>
      </c>
      <c r="C31" s="168" t="s">
        <v>61</v>
      </c>
      <c r="D31" s="168"/>
      <c r="E31" s="168"/>
      <c r="F31" s="15" t="s">
        <v>24</v>
      </c>
      <c r="G31" s="168" t="s">
        <v>29</v>
      </c>
      <c r="H31" s="168"/>
      <c r="I31" s="168"/>
      <c r="J31" s="25">
        <v>115</v>
      </c>
      <c r="K31" s="6" t="s">
        <v>30</v>
      </c>
      <c r="L31" s="6"/>
      <c r="M31" s="6"/>
      <c r="N31" s="13"/>
    </row>
    <row r="32" spans="1:14">
      <c r="A32" s="5"/>
      <c r="B32" s="5" t="s">
        <v>5</v>
      </c>
      <c r="C32" s="144"/>
      <c r="D32" s="144"/>
      <c r="E32" s="144"/>
      <c r="F32" s="15" t="s">
        <v>24</v>
      </c>
      <c r="G32" s="144"/>
      <c r="H32" s="144"/>
      <c r="I32" s="144"/>
      <c r="J32" s="25"/>
      <c r="K32" s="6" t="s">
        <v>30</v>
      </c>
      <c r="L32" s="6"/>
      <c r="M32" s="6"/>
      <c r="N32" s="13"/>
    </row>
    <row r="33" spans="1:15" ht="11.25" customHeight="1">
      <c r="A33" s="5"/>
      <c r="B33" s="5" t="s">
        <v>5</v>
      </c>
      <c r="C33" s="168"/>
      <c r="D33" s="168"/>
      <c r="E33" s="168"/>
      <c r="F33" s="15" t="s">
        <v>24</v>
      </c>
      <c r="G33" s="168"/>
      <c r="H33" s="168"/>
      <c r="I33" s="168"/>
      <c r="J33" s="27"/>
      <c r="K33" s="6" t="s">
        <v>30</v>
      </c>
      <c r="L33" s="6"/>
      <c r="M33" s="6"/>
      <c r="N33" s="13"/>
    </row>
    <row r="34" spans="1:15">
      <c r="A34" s="5"/>
      <c r="B34" s="5" t="s">
        <v>5</v>
      </c>
      <c r="C34" s="144"/>
      <c r="D34" s="144"/>
      <c r="E34" s="144"/>
      <c r="F34" s="15" t="s">
        <v>24</v>
      </c>
      <c r="G34" s="144"/>
      <c r="H34" s="144"/>
      <c r="I34" s="144"/>
      <c r="J34" s="25"/>
      <c r="K34" s="6" t="s">
        <v>30</v>
      </c>
      <c r="L34" s="6"/>
      <c r="M34" s="6"/>
      <c r="N34" s="13"/>
    </row>
    <row r="35" spans="1:15">
      <c r="A35" s="5"/>
      <c r="B35" s="5"/>
      <c r="C35" s="168"/>
      <c r="D35" s="168"/>
      <c r="E35" s="168"/>
      <c r="F35" s="15" t="s">
        <v>24</v>
      </c>
      <c r="G35" s="168"/>
      <c r="H35" s="168"/>
      <c r="I35" s="168"/>
      <c r="J35" s="28"/>
      <c r="K35" s="6" t="s">
        <v>30</v>
      </c>
      <c r="L35" s="6"/>
      <c r="M35" s="6"/>
      <c r="N35" s="13"/>
    </row>
    <row r="36" spans="1:15">
      <c r="A36" s="5"/>
      <c r="B36" s="5"/>
      <c r="C36" s="168"/>
      <c r="D36" s="168"/>
      <c r="E36" s="168"/>
      <c r="F36" s="15" t="s">
        <v>24</v>
      </c>
      <c r="G36" s="168"/>
      <c r="H36" s="168"/>
      <c r="I36" s="168"/>
      <c r="J36" s="28"/>
      <c r="K36" s="6" t="s">
        <v>30</v>
      </c>
      <c r="L36" s="6"/>
      <c r="M36" s="6"/>
      <c r="N36" s="13"/>
    </row>
    <row r="37" spans="1:15">
      <c r="A37" s="5"/>
      <c r="B37" s="5"/>
      <c r="C37" s="168"/>
      <c r="D37" s="168"/>
      <c r="E37" s="168"/>
      <c r="F37" s="15" t="s">
        <v>24</v>
      </c>
      <c r="G37" s="168"/>
      <c r="H37" s="168"/>
      <c r="I37" s="168"/>
      <c r="J37" s="28"/>
      <c r="K37" s="6" t="s">
        <v>30</v>
      </c>
      <c r="L37" s="6"/>
      <c r="M37" s="6"/>
      <c r="N37" s="13"/>
    </row>
    <row r="38" spans="1:15">
      <c r="A38" s="5"/>
      <c r="B38" s="5"/>
      <c r="C38" s="168"/>
      <c r="D38" s="168"/>
      <c r="E38" s="168"/>
      <c r="F38" s="15" t="s">
        <v>24</v>
      </c>
      <c r="G38" s="168"/>
      <c r="H38" s="168"/>
      <c r="I38" s="168"/>
      <c r="J38" s="28"/>
      <c r="K38" s="6" t="s">
        <v>30</v>
      </c>
      <c r="L38" s="6"/>
      <c r="M38" s="6"/>
      <c r="N38" s="13"/>
    </row>
    <row r="39" spans="1:15">
      <c r="A39" s="5"/>
      <c r="B39" s="5"/>
      <c r="C39" s="168"/>
      <c r="D39" s="168"/>
      <c r="E39" s="168"/>
      <c r="F39" s="15" t="s">
        <v>24</v>
      </c>
      <c r="G39" s="168"/>
      <c r="H39" s="168"/>
      <c r="I39" s="168"/>
      <c r="J39" s="28"/>
      <c r="K39" s="6" t="s">
        <v>30</v>
      </c>
      <c r="L39" s="6"/>
      <c r="M39" s="29"/>
      <c r="N39" s="30"/>
    </row>
    <row r="40" spans="1:15">
      <c r="A40" s="5"/>
      <c r="B40" s="5"/>
      <c r="C40" s="168"/>
      <c r="D40" s="168"/>
      <c r="E40" s="168"/>
      <c r="F40" s="15" t="s">
        <v>24</v>
      </c>
      <c r="G40" s="168"/>
      <c r="H40" s="168"/>
      <c r="I40" s="168"/>
      <c r="J40" s="28"/>
      <c r="K40" s="6" t="s">
        <v>30</v>
      </c>
      <c r="L40" s="31"/>
      <c r="M40" s="184">
        <f>M25</f>
        <v>2800</v>
      </c>
      <c r="N40" s="185"/>
    </row>
    <row r="41" spans="1:15">
      <c r="A41" s="5"/>
      <c r="B41" s="5"/>
      <c r="C41" s="168"/>
      <c r="D41" s="168"/>
      <c r="E41" s="168"/>
      <c r="F41" s="15"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f>307*4</f>
        <v>1228</v>
      </c>
      <c r="N42" s="183"/>
    </row>
    <row r="43" spans="1:15">
      <c r="A43" s="5"/>
      <c r="B43" s="34"/>
      <c r="C43" s="35" t="s">
        <v>34</v>
      </c>
      <c r="D43" s="36"/>
      <c r="E43" s="36"/>
      <c r="F43" s="36"/>
      <c r="G43" s="37"/>
      <c r="H43" s="142"/>
      <c r="I43" s="142"/>
      <c r="J43" s="38">
        <f>SUM(J27:J42)</f>
        <v>460</v>
      </c>
      <c r="K43" s="39"/>
      <c r="L43" s="40" t="s">
        <v>28</v>
      </c>
      <c r="M43" s="170">
        <f>J43*J44</f>
        <v>736</v>
      </c>
      <c r="N43" s="188"/>
    </row>
    <row r="44" spans="1:15">
      <c r="A44" s="5"/>
      <c r="B44" s="5"/>
      <c r="C44" s="7"/>
      <c r="D44" s="6"/>
      <c r="E44" s="6"/>
      <c r="F44" s="6"/>
      <c r="G44" s="41"/>
      <c r="H44" s="6"/>
      <c r="I44" s="9" t="s">
        <v>35</v>
      </c>
      <c r="J44" s="42">
        <v>1.6</v>
      </c>
      <c r="K44" s="189" t="s">
        <v>36</v>
      </c>
      <c r="L44" s="190"/>
      <c r="M44" s="170"/>
      <c r="N44" s="188"/>
    </row>
    <row r="45" spans="1:15">
      <c r="A45" s="5"/>
      <c r="B45" s="5"/>
      <c r="C45" s="7"/>
      <c r="D45" s="6"/>
      <c r="E45" s="6"/>
      <c r="F45" s="191">
        <v>0</v>
      </c>
      <c r="G45" s="192"/>
      <c r="H45" s="43"/>
      <c r="I45" s="43"/>
      <c r="J45" s="39"/>
      <c r="K45" s="39"/>
      <c r="L45" s="40" t="s">
        <v>37</v>
      </c>
      <c r="M45" s="193">
        <f>250*4</f>
        <v>1000</v>
      </c>
      <c r="N45" s="194"/>
    </row>
    <row r="46" spans="1:15">
      <c r="A46" s="5"/>
      <c r="B46" s="5" t="s">
        <v>38</v>
      </c>
      <c r="C46" s="6"/>
      <c r="D46" s="6"/>
      <c r="E46" s="31"/>
      <c r="F46" s="191">
        <v>0</v>
      </c>
      <c r="G46" s="192"/>
      <c r="H46" s="40"/>
      <c r="I46" s="40"/>
      <c r="J46" s="40"/>
      <c r="K46" s="6" t="s">
        <v>39</v>
      </c>
      <c r="L46" s="31"/>
      <c r="M46" s="146">
        <f>M43+M42+M40+M44+M45</f>
        <v>5764</v>
      </c>
      <c r="N46" s="147"/>
      <c r="O46" s="44"/>
    </row>
    <row r="47" spans="1:15">
      <c r="A47" s="5"/>
      <c r="B47" s="5" t="s">
        <v>40</v>
      </c>
      <c r="C47" s="6"/>
      <c r="D47" s="6"/>
      <c r="E47" s="31"/>
      <c r="F47" s="197">
        <v>0</v>
      </c>
      <c r="G47" s="198"/>
      <c r="H47" s="40"/>
      <c r="I47" s="40"/>
      <c r="J47" s="40"/>
      <c r="K47" s="6" t="s">
        <v>41</v>
      </c>
      <c r="L47" s="31"/>
      <c r="M47" s="146"/>
      <c r="N47" s="147"/>
    </row>
    <row r="48" spans="1:15">
      <c r="A48" s="5"/>
      <c r="B48" s="5" t="s">
        <v>42</v>
      </c>
      <c r="C48" s="6"/>
      <c r="D48" s="6"/>
      <c r="E48" s="31"/>
      <c r="F48" s="199">
        <f>SUM(F46:G47)</f>
        <v>0</v>
      </c>
      <c r="G48" s="200"/>
      <c r="H48" s="40"/>
      <c r="I48" s="40"/>
      <c r="J48" s="40"/>
      <c r="K48" s="6"/>
      <c r="L48" s="31"/>
      <c r="M48" s="45"/>
      <c r="N48" s="46"/>
    </row>
    <row r="49" spans="1:15">
      <c r="A49" s="5"/>
      <c r="B49" s="5" t="s">
        <v>43</v>
      </c>
      <c r="C49" s="6"/>
      <c r="D49" s="6"/>
      <c r="E49" s="31"/>
      <c r="F49" s="197">
        <v>0</v>
      </c>
      <c r="G49" s="198"/>
      <c r="H49" s="40"/>
      <c r="I49" s="40"/>
      <c r="J49" s="40"/>
      <c r="K49" s="6"/>
      <c r="L49" s="31"/>
      <c r="M49" s="45"/>
      <c r="N49" s="46"/>
    </row>
    <row r="50" spans="1:15">
      <c r="A50" s="5"/>
      <c r="B50" s="5" t="s">
        <v>42</v>
      </c>
      <c r="C50" s="6"/>
      <c r="D50" s="6"/>
      <c r="E50" s="31"/>
      <c r="F50" s="199">
        <f>SUM(F48:G49)</f>
        <v>0</v>
      </c>
      <c r="G50" s="200"/>
      <c r="H50" s="40"/>
      <c r="I50" s="40"/>
      <c r="J50" s="40"/>
      <c r="K50" s="6"/>
      <c r="L50" s="31"/>
      <c r="M50" s="45"/>
      <c r="N50" s="46"/>
    </row>
    <row r="51" spans="1:15">
      <c r="A51" s="5"/>
      <c r="B51" s="5" t="s">
        <v>28</v>
      </c>
      <c r="C51" s="6"/>
      <c r="D51" s="6"/>
      <c r="E51" s="31"/>
      <c r="F51" s="191">
        <v>0</v>
      </c>
      <c r="G51" s="192"/>
      <c r="H51" s="6"/>
      <c r="I51" s="47" t="s">
        <v>44</v>
      </c>
      <c r="J51" s="36"/>
      <c r="K51" s="36"/>
      <c r="L51" s="36"/>
      <c r="M51" s="36"/>
      <c r="N51" s="48"/>
    </row>
    <row r="52" spans="1:15">
      <c r="A52" s="5"/>
      <c r="B52" s="5" t="s">
        <v>45</v>
      </c>
      <c r="C52" s="6"/>
      <c r="D52" s="6"/>
      <c r="E52" s="31"/>
      <c r="F52" s="197">
        <v>0</v>
      </c>
      <c r="G52" s="198"/>
      <c r="H52" s="6"/>
      <c r="I52" s="49"/>
      <c r="J52" s="50"/>
      <c r="K52" s="50"/>
      <c r="L52" s="50"/>
      <c r="M52" s="50"/>
      <c r="N52" s="51"/>
    </row>
    <row r="53" spans="1:15">
      <c r="A53" s="5"/>
      <c r="B53" s="5" t="s">
        <v>37</v>
      </c>
      <c r="C53" s="6"/>
      <c r="D53" s="6"/>
      <c r="E53" s="31" t="s">
        <v>46</v>
      </c>
      <c r="F53" s="197">
        <v>0</v>
      </c>
      <c r="G53" s="198"/>
      <c r="H53" s="6"/>
      <c r="I53" s="52"/>
      <c r="J53" s="50"/>
      <c r="K53" s="50"/>
      <c r="L53" s="50"/>
      <c r="M53" s="50"/>
      <c r="N53" s="51"/>
    </row>
    <row r="54" spans="1:15">
      <c r="A54" s="5"/>
      <c r="B54" s="5" t="s">
        <v>47</v>
      </c>
      <c r="C54" s="6"/>
      <c r="D54" s="6"/>
      <c r="E54" s="31"/>
      <c r="F54" s="197">
        <v>0</v>
      </c>
      <c r="G54" s="198"/>
      <c r="H54" s="53"/>
      <c r="I54" s="49"/>
      <c r="J54" s="50"/>
      <c r="K54" s="50"/>
      <c r="L54" s="50"/>
      <c r="M54" s="50"/>
      <c r="N54" s="51"/>
    </row>
    <row r="55" spans="1:15">
      <c r="A55" s="5"/>
      <c r="B55" s="5" t="s">
        <v>41</v>
      </c>
      <c r="C55" s="6"/>
      <c r="D55" s="6"/>
      <c r="E55" s="31"/>
      <c r="F55" s="201">
        <f>SUM(F50:G54)</f>
        <v>0</v>
      </c>
      <c r="G55" s="202"/>
      <c r="H55" s="6"/>
      <c r="I55" s="49"/>
      <c r="J55" s="50"/>
      <c r="K55" s="50"/>
      <c r="L55" s="50"/>
      <c r="M55" s="50"/>
      <c r="N55" s="51"/>
    </row>
    <row r="56" spans="1:15">
      <c r="A56" s="5"/>
      <c r="B56" s="5" t="s">
        <v>48</v>
      </c>
      <c r="C56" s="6"/>
      <c r="D56" s="6"/>
      <c r="E56" s="31"/>
      <c r="F56" s="203">
        <f>+M46-F55</f>
        <v>5764</v>
      </c>
      <c r="G56" s="204"/>
      <c r="H56" s="6"/>
      <c r="I56" s="54"/>
      <c r="J56" s="28"/>
      <c r="K56" s="28"/>
      <c r="L56" s="28"/>
      <c r="M56" s="28"/>
      <c r="N56" s="55"/>
    </row>
    <row r="57" spans="1:15" ht="12" thickBot="1">
      <c r="A57" s="5"/>
      <c r="B57" s="56" t="s">
        <v>42</v>
      </c>
      <c r="C57" s="27"/>
      <c r="D57" s="27"/>
      <c r="E57" s="57"/>
      <c r="F57" s="195">
        <f>+F55+F56</f>
        <v>5764</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59"/>
      <c r="C59" s="15"/>
      <c r="D59" s="15"/>
      <c r="E59" s="15"/>
      <c r="F59" s="15"/>
      <c r="G59" s="15"/>
      <c r="H59" s="6"/>
      <c r="I59" s="15"/>
      <c r="J59" s="15"/>
      <c r="K59" s="15"/>
      <c r="L59" s="15"/>
      <c r="M59" s="15"/>
      <c r="N59" s="60"/>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63</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64</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42:E42"/>
    <mergeCell ref="G42:I42"/>
    <mergeCell ref="K42:L42"/>
    <mergeCell ref="M42:N42"/>
    <mergeCell ref="H43:I43"/>
    <mergeCell ref="M43:N43"/>
    <mergeCell ref="K44:L44"/>
    <mergeCell ref="M44:N44"/>
    <mergeCell ref="F45:G45"/>
    <mergeCell ref="M45:N45"/>
    <mergeCell ref="F46:G46"/>
    <mergeCell ref="M46:N46"/>
    <mergeCell ref="F57:G57"/>
    <mergeCell ref="F47:G47"/>
    <mergeCell ref="M47:N47"/>
    <mergeCell ref="F48:G48"/>
    <mergeCell ref="F49:G49"/>
    <mergeCell ref="F50:G50"/>
    <mergeCell ref="F51:G51"/>
    <mergeCell ref="F52:G52"/>
    <mergeCell ref="F53:G53"/>
    <mergeCell ref="F54:G54"/>
    <mergeCell ref="F55:G55"/>
    <mergeCell ref="F56:G56"/>
    <mergeCell ref="B63:G63"/>
    <mergeCell ref="I63:N63"/>
    <mergeCell ref="B64:G64"/>
    <mergeCell ref="I64:N64"/>
    <mergeCell ref="B58:G58"/>
    <mergeCell ref="I58:N58"/>
    <mergeCell ref="B60:G60"/>
    <mergeCell ref="B61:G61"/>
    <mergeCell ref="I61:N61"/>
    <mergeCell ref="B62:G62"/>
    <mergeCell ref="I62:N62"/>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22" zoomScaleNormal="100" workbookViewId="0">
      <selection activeCell="Q34" sqref="Q34"/>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25</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122"/>
      <c r="M4" s="122"/>
      <c r="N4" s="10" t="s">
        <v>2</v>
      </c>
    </row>
    <row r="5" spans="1:19">
      <c r="A5" s="5"/>
      <c r="B5" s="5"/>
      <c r="C5" s="6"/>
      <c r="D5" s="6"/>
      <c r="E5" s="6"/>
      <c r="F5" s="6"/>
      <c r="G5" s="11"/>
      <c r="H5" s="6"/>
      <c r="I5" s="6"/>
      <c r="J5" s="6"/>
      <c r="K5" s="6"/>
      <c r="L5" s="122"/>
      <c r="M5" s="122"/>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24</v>
      </c>
      <c r="K8" s="123" t="s">
        <v>5</v>
      </c>
      <c r="L8" s="144" t="s">
        <v>57</v>
      </c>
      <c r="M8" s="144"/>
      <c r="N8" s="13">
        <v>2022</v>
      </c>
    </row>
    <row r="9" spans="1:19" ht="15" customHeight="1">
      <c r="A9" s="5"/>
      <c r="B9" s="5"/>
      <c r="C9" s="6"/>
      <c r="D9" s="6"/>
      <c r="E9" s="6"/>
      <c r="F9" s="6"/>
      <c r="G9" s="6"/>
      <c r="H9" s="6"/>
      <c r="I9" s="6"/>
      <c r="J9" s="6"/>
      <c r="K9" s="145" t="s">
        <v>6</v>
      </c>
      <c r="L9" s="145"/>
      <c r="M9" s="146">
        <f>M46</f>
        <v>4930</v>
      </c>
      <c r="N9" s="147"/>
    </row>
    <row r="10" spans="1:19" ht="13.5" customHeight="1">
      <c r="A10" s="5"/>
      <c r="B10" s="5" t="s">
        <v>7</v>
      </c>
      <c r="C10" s="6"/>
      <c r="D10" s="6"/>
      <c r="E10" s="6"/>
      <c r="F10" s="6"/>
      <c r="G10" s="6"/>
      <c r="H10" s="6"/>
      <c r="I10" s="6"/>
      <c r="J10" s="6"/>
      <c r="K10" s="6"/>
      <c r="L10" s="6"/>
      <c r="M10" s="6"/>
      <c r="N10" s="13"/>
    </row>
    <row r="11" spans="1:19" ht="11.25" customHeight="1">
      <c r="A11" s="126"/>
      <c r="B11" s="136">
        <f>$M$9</f>
        <v>4930</v>
      </c>
      <c r="C11" s="137"/>
      <c r="D11" s="138" t="s">
        <v>102</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141</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24</v>
      </c>
      <c r="F16" s="123" t="s">
        <v>5</v>
      </c>
      <c r="G16" s="156" t="s">
        <v>57</v>
      </c>
      <c r="H16" s="144"/>
      <c r="I16" s="123" t="s">
        <v>9</v>
      </c>
      <c r="J16" s="18">
        <v>25</v>
      </c>
      <c r="K16" s="123"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123"/>
      <c r="F23" s="144" t="s">
        <v>22</v>
      </c>
      <c r="G23" s="144"/>
      <c r="H23" s="6"/>
      <c r="I23" s="6"/>
      <c r="J23" s="11"/>
      <c r="K23" s="6"/>
      <c r="L23" s="6"/>
      <c r="M23" s="6"/>
      <c r="N23" s="13"/>
    </row>
    <row r="24" spans="1:14">
      <c r="A24" s="5"/>
      <c r="B24" s="5" t="s">
        <v>23</v>
      </c>
      <c r="C24" s="6"/>
      <c r="D24" s="22">
        <v>1</v>
      </c>
      <c r="E24" s="123" t="s">
        <v>24</v>
      </c>
      <c r="F24" s="170">
        <v>2000</v>
      </c>
      <c r="G24" s="171"/>
      <c r="H24" s="6" t="s">
        <v>25</v>
      </c>
      <c r="I24" s="6"/>
      <c r="J24" s="23"/>
      <c r="K24" s="6"/>
      <c r="L24" s="6"/>
      <c r="M24" s="172"/>
      <c r="N24" s="173"/>
    </row>
    <row r="25" spans="1:14">
      <c r="A25" s="5"/>
      <c r="B25" s="5" t="s">
        <v>23</v>
      </c>
      <c r="C25" s="6"/>
      <c r="D25" s="22">
        <v>1</v>
      </c>
      <c r="E25" s="123" t="s">
        <v>24</v>
      </c>
      <c r="F25" s="174">
        <v>1200</v>
      </c>
      <c r="G25" s="174"/>
      <c r="H25" s="6" t="s">
        <v>26</v>
      </c>
      <c r="I25" s="6"/>
      <c r="J25" s="11"/>
      <c r="K25" s="6" t="s">
        <v>27</v>
      </c>
      <c r="L25" s="6"/>
      <c r="M25" s="175">
        <f>D24*F24+D25*F25</f>
        <v>3200</v>
      </c>
      <c r="N25" s="176"/>
    </row>
    <row r="26" spans="1:14">
      <c r="A26" s="5"/>
      <c r="B26" s="21" t="s">
        <v>28</v>
      </c>
      <c r="C26" s="6"/>
      <c r="D26" s="24"/>
      <c r="E26" s="123"/>
      <c r="F26" s="177"/>
      <c r="G26" s="177"/>
      <c r="H26" s="6"/>
      <c r="I26" s="6"/>
      <c r="J26" s="6"/>
      <c r="K26" s="6"/>
      <c r="L26" s="11"/>
      <c r="M26" s="178"/>
      <c r="N26" s="179"/>
    </row>
    <row r="27" spans="1:14" ht="12">
      <c r="A27" s="5"/>
      <c r="B27" s="5" t="s">
        <v>5</v>
      </c>
      <c r="C27" s="144" t="s">
        <v>29</v>
      </c>
      <c r="D27" s="144"/>
      <c r="E27" s="144"/>
      <c r="F27" s="123" t="s">
        <v>24</v>
      </c>
      <c r="G27" s="144" t="s">
        <v>97</v>
      </c>
      <c r="H27" s="144"/>
      <c r="I27" s="144"/>
      <c r="J27" s="25">
        <v>290</v>
      </c>
      <c r="K27" s="6" t="s">
        <v>30</v>
      </c>
      <c r="L27" s="6"/>
      <c r="M27" s="180"/>
      <c r="N27" s="181"/>
    </row>
    <row r="28" spans="1:14">
      <c r="A28" s="5"/>
      <c r="B28" s="5" t="s">
        <v>5</v>
      </c>
      <c r="C28" s="144" t="s">
        <v>98</v>
      </c>
      <c r="D28" s="144"/>
      <c r="E28" s="144"/>
      <c r="F28" s="123" t="s">
        <v>24</v>
      </c>
      <c r="G28" s="144" t="s">
        <v>99</v>
      </c>
      <c r="H28" s="144"/>
      <c r="I28" s="144"/>
      <c r="J28" s="25">
        <v>290</v>
      </c>
      <c r="K28" s="6" t="s">
        <v>30</v>
      </c>
      <c r="L28" s="6"/>
      <c r="M28" s="6"/>
      <c r="N28" s="26"/>
    </row>
    <row r="29" spans="1:14">
      <c r="A29" s="5"/>
      <c r="B29" s="5" t="s">
        <v>5</v>
      </c>
      <c r="C29" s="144" t="s">
        <v>31</v>
      </c>
      <c r="D29" s="144"/>
      <c r="E29" s="144"/>
      <c r="F29" s="123" t="s">
        <v>24</v>
      </c>
      <c r="G29" s="144" t="s">
        <v>31</v>
      </c>
      <c r="H29" s="144"/>
      <c r="I29" s="144"/>
      <c r="J29" s="25">
        <v>150</v>
      </c>
      <c r="K29" s="6" t="s">
        <v>30</v>
      </c>
      <c r="L29" s="6"/>
      <c r="M29" s="6"/>
      <c r="N29" s="13"/>
    </row>
    <row r="30" spans="1:14">
      <c r="A30" s="5"/>
      <c r="B30" s="5" t="s">
        <v>5</v>
      </c>
      <c r="C30" s="144"/>
      <c r="D30" s="144"/>
      <c r="E30" s="144"/>
      <c r="F30" s="123" t="s">
        <v>24</v>
      </c>
      <c r="G30" s="144"/>
      <c r="H30" s="144"/>
      <c r="I30" s="144"/>
      <c r="J30" s="25"/>
      <c r="K30" s="6" t="s">
        <v>30</v>
      </c>
      <c r="L30" s="6"/>
      <c r="M30" s="6"/>
      <c r="N30" s="13"/>
    </row>
    <row r="31" spans="1:14" ht="11.25" customHeight="1">
      <c r="A31" s="5"/>
      <c r="B31" s="5" t="s">
        <v>5</v>
      </c>
      <c r="C31" s="144"/>
      <c r="D31" s="144"/>
      <c r="E31" s="144"/>
      <c r="F31" s="123" t="s">
        <v>24</v>
      </c>
      <c r="G31" s="144"/>
      <c r="H31" s="144"/>
      <c r="I31" s="144"/>
      <c r="J31" s="25"/>
      <c r="K31" s="6" t="s">
        <v>30</v>
      </c>
      <c r="L31" s="6"/>
      <c r="M31" s="6"/>
      <c r="N31" s="13"/>
    </row>
    <row r="32" spans="1:14">
      <c r="A32" s="5"/>
      <c r="B32" s="5" t="s">
        <v>5</v>
      </c>
      <c r="C32" s="144"/>
      <c r="D32" s="144"/>
      <c r="E32" s="144"/>
      <c r="F32" s="123" t="s">
        <v>24</v>
      </c>
      <c r="G32" s="144"/>
      <c r="H32" s="144"/>
      <c r="I32" s="144"/>
      <c r="J32" s="25"/>
      <c r="K32" s="6" t="s">
        <v>30</v>
      </c>
      <c r="L32" s="6"/>
      <c r="M32" s="6"/>
      <c r="N32" s="13"/>
    </row>
    <row r="33" spans="1:15" ht="11.25" customHeight="1">
      <c r="A33" s="5"/>
      <c r="B33" s="5" t="s">
        <v>5</v>
      </c>
      <c r="C33" s="168"/>
      <c r="D33" s="168"/>
      <c r="E33" s="168"/>
      <c r="F33" s="123" t="s">
        <v>24</v>
      </c>
      <c r="G33" s="168"/>
      <c r="H33" s="168"/>
      <c r="I33" s="168"/>
      <c r="J33" s="27"/>
      <c r="K33" s="6" t="s">
        <v>30</v>
      </c>
      <c r="L33" s="6"/>
      <c r="M33" s="6"/>
      <c r="N33" s="13"/>
    </row>
    <row r="34" spans="1:15">
      <c r="A34" s="5"/>
      <c r="B34" s="5" t="s">
        <v>5</v>
      </c>
      <c r="C34" s="144"/>
      <c r="D34" s="144"/>
      <c r="E34" s="144"/>
      <c r="F34" s="123" t="s">
        <v>24</v>
      </c>
      <c r="G34" s="144"/>
      <c r="H34" s="144"/>
      <c r="I34" s="144"/>
      <c r="J34" s="25"/>
      <c r="K34" s="6" t="s">
        <v>30</v>
      </c>
      <c r="L34" s="6"/>
      <c r="M34" s="6"/>
      <c r="N34" s="13"/>
    </row>
    <row r="35" spans="1:15">
      <c r="A35" s="5"/>
      <c r="B35" s="5"/>
      <c r="C35" s="168"/>
      <c r="D35" s="168"/>
      <c r="E35" s="168"/>
      <c r="F35" s="123" t="s">
        <v>24</v>
      </c>
      <c r="G35" s="168"/>
      <c r="H35" s="168"/>
      <c r="I35" s="168"/>
      <c r="J35" s="28"/>
      <c r="K35" s="6" t="s">
        <v>30</v>
      </c>
      <c r="L35" s="6"/>
      <c r="M35" s="6"/>
      <c r="N35" s="13"/>
    </row>
    <row r="36" spans="1:15">
      <c r="A36" s="5"/>
      <c r="B36" s="5"/>
      <c r="C36" s="168"/>
      <c r="D36" s="168"/>
      <c r="E36" s="168"/>
      <c r="F36" s="123" t="s">
        <v>24</v>
      </c>
      <c r="G36" s="168"/>
      <c r="H36" s="168"/>
      <c r="I36" s="168"/>
      <c r="J36" s="28"/>
      <c r="K36" s="6" t="s">
        <v>30</v>
      </c>
      <c r="L36" s="6"/>
      <c r="M36" s="6"/>
      <c r="N36" s="13"/>
    </row>
    <row r="37" spans="1:15">
      <c r="A37" s="5"/>
      <c r="B37" s="5"/>
      <c r="C37" s="168"/>
      <c r="D37" s="168"/>
      <c r="E37" s="168"/>
      <c r="F37" s="123" t="s">
        <v>24</v>
      </c>
      <c r="G37" s="168"/>
      <c r="H37" s="168"/>
      <c r="I37" s="168"/>
      <c r="J37" s="28"/>
      <c r="K37" s="6" t="s">
        <v>30</v>
      </c>
      <c r="L37" s="6"/>
      <c r="M37" s="6"/>
      <c r="N37" s="13"/>
    </row>
    <row r="38" spans="1:15">
      <c r="A38" s="5"/>
      <c r="B38" s="5"/>
      <c r="C38" s="168"/>
      <c r="D38" s="168"/>
      <c r="E38" s="168"/>
      <c r="F38" s="123" t="s">
        <v>24</v>
      </c>
      <c r="G38" s="168"/>
      <c r="H38" s="168"/>
      <c r="I38" s="168"/>
      <c r="J38" s="28"/>
      <c r="K38" s="6" t="s">
        <v>30</v>
      </c>
      <c r="L38" s="6"/>
      <c r="M38" s="6"/>
      <c r="N38" s="13"/>
    </row>
    <row r="39" spans="1:15">
      <c r="A39" s="5"/>
      <c r="B39" s="5"/>
      <c r="C39" s="168"/>
      <c r="D39" s="168"/>
      <c r="E39" s="168"/>
      <c r="F39" s="123" t="s">
        <v>24</v>
      </c>
      <c r="G39" s="168"/>
      <c r="H39" s="168"/>
      <c r="I39" s="168"/>
      <c r="J39" s="28"/>
      <c r="K39" s="6" t="s">
        <v>30</v>
      </c>
      <c r="L39" s="6"/>
      <c r="M39" s="29"/>
      <c r="N39" s="30"/>
    </row>
    <row r="40" spans="1:15">
      <c r="A40" s="5"/>
      <c r="B40" s="5"/>
      <c r="C40" s="168"/>
      <c r="D40" s="168"/>
      <c r="E40" s="168"/>
      <c r="F40" s="123" t="s">
        <v>24</v>
      </c>
      <c r="G40" s="168"/>
      <c r="H40" s="168"/>
      <c r="I40" s="168"/>
      <c r="J40" s="28"/>
      <c r="K40" s="6" t="s">
        <v>30</v>
      </c>
      <c r="L40" s="127"/>
      <c r="M40" s="184">
        <f>M25</f>
        <v>3200</v>
      </c>
      <c r="N40" s="185"/>
    </row>
    <row r="41" spans="1:15">
      <c r="A41" s="5"/>
      <c r="B41" s="5"/>
      <c r="C41" s="168"/>
      <c r="D41" s="168"/>
      <c r="E41" s="168"/>
      <c r="F41" s="123"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f>281*2</f>
        <v>562</v>
      </c>
      <c r="N42" s="183"/>
    </row>
    <row r="43" spans="1:15">
      <c r="A43" s="5"/>
      <c r="B43" s="34"/>
      <c r="C43" s="35" t="s">
        <v>34</v>
      </c>
      <c r="D43" s="36"/>
      <c r="E43" s="36"/>
      <c r="F43" s="36"/>
      <c r="G43" s="37"/>
      <c r="H43" s="142"/>
      <c r="I43" s="142"/>
      <c r="J43" s="38">
        <f>SUM(J27:J42)</f>
        <v>730</v>
      </c>
      <c r="K43" s="39"/>
      <c r="L43" s="128" t="s">
        <v>28</v>
      </c>
      <c r="M43" s="170">
        <f>J43*J44</f>
        <v>1168</v>
      </c>
      <c r="N43" s="188"/>
    </row>
    <row r="44" spans="1:15">
      <c r="A44" s="5"/>
      <c r="B44" s="5"/>
      <c r="C44" s="7"/>
      <c r="D44" s="6"/>
      <c r="E44" s="6"/>
      <c r="F44" s="6"/>
      <c r="G44" s="41"/>
      <c r="H44" s="6"/>
      <c r="I44" s="122" t="s">
        <v>35</v>
      </c>
      <c r="J44" s="42">
        <v>1.6</v>
      </c>
      <c r="K44" s="189" t="s">
        <v>36</v>
      </c>
      <c r="L44" s="190"/>
      <c r="M44" s="170"/>
      <c r="N44" s="188"/>
    </row>
    <row r="45" spans="1:15">
      <c r="A45" s="5"/>
      <c r="B45" s="5"/>
      <c r="C45" s="7"/>
      <c r="D45" s="6"/>
      <c r="E45" s="6"/>
      <c r="F45" s="191">
        <v>0</v>
      </c>
      <c r="G45" s="192"/>
      <c r="H45" s="43"/>
      <c r="I45" s="43"/>
      <c r="J45" s="39"/>
      <c r="K45" s="39"/>
      <c r="L45" s="128" t="s">
        <v>37</v>
      </c>
      <c r="M45" s="193"/>
      <c r="N45" s="194"/>
    </row>
    <row r="46" spans="1:15">
      <c r="A46" s="5"/>
      <c r="B46" s="5" t="s">
        <v>38</v>
      </c>
      <c r="C46" s="6"/>
      <c r="D46" s="6"/>
      <c r="E46" s="127"/>
      <c r="F46" s="191">
        <v>0</v>
      </c>
      <c r="G46" s="192"/>
      <c r="H46" s="128"/>
      <c r="I46" s="128"/>
      <c r="J46" s="128"/>
      <c r="K46" s="6" t="s">
        <v>39</v>
      </c>
      <c r="L46" s="127"/>
      <c r="M46" s="146">
        <f>M43+M42+M40+M44+M45</f>
        <v>4930</v>
      </c>
      <c r="N46" s="147"/>
      <c r="O46" s="44"/>
    </row>
    <row r="47" spans="1:15">
      <c r="A47" s="5"/>
      <c r="B47" s="5" t="s">
        <v>40</v>
      </c>
      <c r="C47" s="6"/>
      <c r="D47" s="6"/>
      <c r="E47" s="127"/>
      <c r="F47" s="197">
        <v>0</v>
      </c>
      <c r="G47" s="198"/>
      <c r="H47" s="128"/>
      <c r="I47" s="128"/>
      <c r="J47" s="128"/>
      <c r="K47" s="6" t="s">
        <v>41</v>
      </c>
      <c r="L47" s="127"/>
      <c r="M47" s="146"/>
      <c r="N47" s="147"/>
    </row>
    <row r="48" spans="1:15">
      <c r="A48" s="5"/>
      <c r="B48" s="5" t="s">
        <v>42</v>
      </c>
      <c r="C48" s="6"/>
      <c r="D48" s="6"/>
      <c r="E48" s="127"/>
      <c r="F48" s="199">
        <f>SUM(F46:G47)</f>
        <v>0</v>
      </c>
      <c r="G48" s="200"/>
      <c r="H48" s="128"/>
      <c r="I48" s="128"/>
      <c r="J48" s="128"/>
      <c r="K48" s="6"/>
      <c r="L48" s="127"/>
      <c r="M48" s="45"/>
      <c r="N48" s="46"/>
    </row>
    <row r="49" spans="1:15">
      <c r="A49" s="5"/>
      <c r="B49" s="5" t="s">
        <v>43</v>
      </c>
      <c r="C49" s="6"/>
      <c r="D49" s="6"/>
      <c r="E49" s="127"/>
      <c r="F49" s="197">
        <v>0</v>
      </c>
      <c r="G49" s="198"/>
      <c r="H49" s="128"/>
      <c r="I49" s="128"/>
      <c r="J49" s="128"/>
      <c r="K49" s="6"/>
      <c r="L49" s="127"/>
      <c r="M49" s="45"/>
      <c r="N49" s="46"/>
    </row>
    <row r="50" spans="1:15">
      <c r="A50" s="5"/>
      <c r="B50" s="5" t="s">
        <v>42</v>
      </c>
      <c r="C50" s="6"/>
      <c r="D50" s="6"/>
      <c r="E50" s="127"/>
      <c r="F50" s="199">
        <f>SUM(F48:G49)</f>
        <v>0</v>
      </c>
      <c r="G50" s="200"/>
      <c r="H50" s="128"/>
      <c r="I50" s="128"/>
      <c r="J50" s="128"/>
      <c r="K50" s="6"/>
      <c r="L50" s="127"/>
      <c r="M50" s="45"/>
      <c r="N50" s="46"/>
    </row>
    <row r="51" spans="1:15">
      <c r="A51" s="5"/>
      <c r="B51" s="5" t="s">
        <v>28</v>
      </c>
      <c r="C51" s="6"/>
      <c r="D51" s="6"/>
      <c r="E51" s="127"/>
      <c r="F51" s="191">
        <v>0</v>
      </c>
      <c r="G51" s="192"/>
      <c r="H51" s="6"/>
      <c r="I51" s="47" t="s">
        <v>44</v>
      </c>
      <c r="J51" s="36"/>
      <c r="K51" s="36"/>
      <c r="L51" s="36"/>
      <c r="M51" s="36"/>
      <c r="N51" s="48"/>
    </row>
    <row r="52" spans="1:15">
      <c r="A52" s="5"/>
      <c r="B52" s="5" t="s">
        <v>45</v>
      </c>
      <c r="C52" s="6"/>
      <c r="D52" s="6"/>
      <c r="E52" s="127"/>
      <c r="F52" s="197">
        <v>0</v>
      </c>
      <c r="G52" s="198"/>
      <c r="H52" s="6"/>
      <c r="I52" s="49"/>
      <c r="J52" s="50"/>
      <c r="K52" s="50"/>
      <c r="L52" s="50"/>
      <c r="M52" s="50"/>
      <c r="N52" s="51"/>
    </row>
    <row r="53" spans="1:15">
      <c r="A53" s="5"/>
      <c r="B53" s="5" t="s">
        <v>37</v>
      </c>
      <c r="C53" s="6"/>
      <c r="D53" s="6"/>
      <c r="E53" s="127" t="s">
        <v>46</v>
      </c>
      <c r="F53" s="197">
        <v>0</v>
      </c>
      <c r="G53" s="198"/>
      <c r="H53" s="6"/>
      <c r="I53" s="52"/>
      <c r="J53" s="50"/>
      <c r="K53" s="50"/>
      <c r="L53" s="50"/>
      <c r="M53" s="50"/>
      <c r="N53" s="51"/>
    </row>
    <row r="54" spans="1:15">
      <c r="A54" s="5"/>
      <c r="B54" s="5" t="s">
        <v>47</v>
      </c>
      <c r="C54" s="6"/>
      <c r="D54" s="6"/>
      <c r="E54" s="127"/>
      <c r="F54" s="197">
        <v>0</v>
      </c>
      <c r="G54" s="198"/>
      <c r="H54" s="53"/>
      <c r="I54" s="49"/>
      <c r="J54" s="50"/>
      <c r="K54" s="50"/>
      <c r="L54" s="50"/>
      <c r="M54" s="50"/>
      <c r="N54" s="51"/>
    </row>
    <row r="55" spans="1:15">
      <c r="A55" s="5"/>
      <c r="B55" s="5" t="s">
        <v>41</v>
      </c>
      <c r="C55" s="6"/>
      <c r="D55" s="6"/>
      <c r="E55" s="127"/>
      <c r="F55" s="201">
        <f>SUM(F50:G54)</f>
        <v>0</v>
      </c>
      <c r="G55" s="202"/>
      <c r="H55" s="6"/>
      <c r="I55" s="49"/>
      <c r="J55" s="50"/>
      <c r="K55" s="50"/>
      <c r="L55" s="50"/>
      <c r="M55" s="50"/>
      <c r="N55" s="51"/>
    </row>
    <row r="56" spans="1:15">
      <c r="A56" s="5"/>
      <c r="B56" s="5" t="s">
        <v>48</v>
      </c>
      <c r="C56" s="6"/>
      <c r="D56" s="6"/>
      <c r="E56" s="127"/>
      <c r="F56" s="203">
        <f>+M46-F55</f>
        <v>4930</v>
      </c>
      <c r="G56" s="204"/>
      <c r="H56" s="6"/>
      <c r="I56" s="54"/>
      <c r="J56" s="28"/>
      <c r="K56" s="28"/>
      <c r="L56" s="28"/>
      <c r="M56" s="28"/>
      <c r="N56" s="55"/>
    </row>
    <row r="57" spans="1:15" ht="12" thickBot="1">
      <c r="A57" s="5"/>
      <c r="B57" s="56" t="s">
        <v>42</v>
      </c>
      <c r="C57" s="27"/>
      <c r="D57" s="27"/>
      <c r="E57" s="57"/>
      <c r="F57" s="195">
        <f>+F55+F56</f>
        <v>4930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124"/>
      <c r="C59" s="123"/>
      <c r="D59" s="123"/>
      <c r="E59" s="123"/>
      <c r="F59" s="123"/>
      <c r="G59" s="123"/>
      <c r="H59" s="6"/>
      <c r="I59" s="123"/>
      <c r="J59" s="123"/>
      <c r="K59" s="123"/>
      <c r="L59" s="123"/>
      <c r="M59" s="123"/>
      <c r="N59" s="125"/>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144</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145</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63:G63"/>
    <mergeCell ref="I63:N63"/>
    <mergeCell ref="B64:G64"/>
    <mergeCell ref="I64:N64"/>
    <mergeCell ref="B58:G58"/>
    <mergeCell ref="I58:N58"/>
    <mergeCell ref="B60:G60"/>
    <mergeCell ref="B61:G61"/>
    <mergeCell ref="I61:N61"/>
    <mergeCell ref="B62:G62"/>
    <mergeCell ref="I62:N62"/>
    <mergeCell ref="F57:G57"/>
    <mergeCell ref="F47:G47"/>
    <mergeCell ref="M47:N47"/>
    <mergeCell ref="F48:G48"/>
    <mergeCell ref="F49:G49"/>
    <mergeCell ref="F50:G50"/>
    <mergeCell ref="F51:G51"/>
    <mergeCell ref="F52:G52"/>
    <mergeCell ref="F53:G53"/>
    <mergeCell ref="F54:G54"/>
    <mergeCell ref="F55:G55"/>
    <mergeCell ref="F56:G56"/>
    <mergeCell ref="K44:L44"/>
    <mergeCell ref="M44:N44"/>
    <mergeCell ref="F45:G45"/>
    <mergeCell ref="M45:N45"/>
    <mergeCell ref="F46:G46"/>
    <mergeCell ref="M46:N46"/>
    <mergeCell ref="C42:E42"/>
    <mergeCell ref="G42:I42"/>
    <mergeCell ref="K42:L42"/>
    <mergeCell ref="M42:N42"/>
    <mergeCell ref="H43:I43"/>
    <mergeCell ref="M43:N43"/>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33:E33"/>
    <mergeCell ref="G33:I33"/>
    <mergeCell ref="C34:E34"/>
    <mergeCell ref="G34:I34"/>
    <mergeCell ref="C35:E35"/>
    <mergeCell ref="G35:I35"/>
    <mergeCell ref="C30:E30"/>
    <mergeCell ref="G30:I30"/>
    <mergeCell ref="C31:E31"/>
    <mergeCell ref="G31:I31"/>
    <mergeCell ref="C32:E32"/>
    <mergeCell ref="G32:I32"/>
    <mergeCell ref="L20:N20"/>
    <mergeCell ref="C29:E29"/>
    <mergeCell ref="G29:I29"/>
    <mergeCell ref="F23:G23"/>
    <mergeCell ref="F24:G24"/>
    <mergeCell ref="M24:N24"/>
    <mergeCell ref="F25:G25"/>
    <mergeCell ref="M25:N25"/>
    <mergeCell ref="F26:G26"/>
    <mergeCell ref="M26:N26"/>
    <mergeCell ref="C27:E27"/>
    <mergeCell ref="G27:I27"/>
    <mergeCell ref="M27:N27"/>
    <mergeCell ref="C28:E28"/>
    <mergeCell ref="G28:I28"/>
    <mergeCell ref="B21:E21"/>
    <mergeCell ref="F21:I21"/>
    <mergeCell ref="J21:K21"/>
    <mergeCell ref="L21:N21"/>
    <mergeCell ref="B13:N15"/>
    <mergeCell ref="G16:H16"/>
    <mergeCell ref="L16:M16"/>
    <mergeCell ref="B17:N17"/>
    <mergeCell ref="B18:C18"/>
    <mergeCell ref="E18:G18"/>
    <mergeCell ref="I18:J18"/>
    <mergeCell ref="L18:M18"/>
    <mergeCell ref="B19:N19"/>
    <mergeCell ref="B20:E20"/>
    <mergeCell ref="F20:I20"/>
    <mergeCell ref="J20:K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zoomScaleNormal="100" workbookViewId="0">
      <selection activeCell="T55" sqref="T5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24</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122"/>
      <c r="M4" s="122"/>
      <c r="N4" s="10" t="s">
        <v>2</v>
      </c>
    </row>
    <row r="5" spans="1:19">
      <c r="A5" s="5"/>
      <c r="B5" s="5"/>
      <c r="C5" s="6"/>
      <c r="D5" s="6"/>
      <c r="E5" s="6"/>
      <c r="F5" s="6"/>
      <c r="G5" s="11"/>
      <c r="H5" s="6"/>
      <c r="I5" s="6"/>
      <c r="J5" s="6"/>
      <c r="K5" s="6"/>
      <c r="L5" s="122"/>
      <c r="M5" s="122"/>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24</v>
      </c>
      <c r="K8" s="123" t="s">
        <v>5</v>
      </c>
      <c r="L8" s="144" t="s">
        <v>57</v>
      </c>
      <c r="M8" s="144"/>
      <c r="N8" s="13">
        <v>2022</v>
      </c>
    </row>
    <row r="9" spans="1:19" ht="15" customHeight="1">
      <c r="A9" s="5"/>
      <c r="B9" s="5"/>
      <c r="C9" s="6"/>
      <c r="D9" s="6"/>
      <c r="E9" s="6"/>
      <c r="F9" s="6"/>
      <c r="G9" s="6"/>
      <c r="H9" s="6"/>
      <c r="I9" s="6"/>
      <c r="J9" s="6"/>
      <c r="K9" s="145" t="s">
        <v>6</v>
      </c>
      <c r="L9" s="145"/>
      <c r="M9" s="146">
        <f>M46</f>
        <v>1760</v>
      </c>
      <c r="N9" s="147"/>
    </row>
    <row r="10" spans="1:19" ht="13.5" customHeight="1">
      <c r="A10" s="5"/>
      <c r="B10" s="5" t="s">
        <v>7</v>
      </c>
      <c r="C10" s="6"/>
      <c r="D10" s="6"/>
      <c r="E10" s="6"/>
      <c r="F10" s="6"/>
      <c r="G10" s="6"/>
      <c r="H10" s="6"/>
      <c r="I10" s="6"/>
      <c r="J10" s="6"/>
      <c r="K10" s="6"/>
      <c r="L10" s="6"/>
      <c r="M10" s="6"/>
      <c r="N10" s="13"/>
    </row>
    <row r="11" spans="1:19" ht="11.25" customHeight="1">
      <c r="A11" s="126"/>
      <c r="B11" s="136">
        <f>$M$9</f>
        <v>1760</v>
      </c>
      <c r="C11" s="137"/>
      <c r="D11" s="138" t="s">
        <v>143</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142</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24</v>
      </c>
      <c r="F16" s="123" t="s">
        <v>5</v>
      </c>
      <c r="G16" s="156" t="s">
        <v>57</v>
      </c>
      <c r="H16" s="144"/>
      <c r="I16" s="123" t="s">
        <v>9</v>
      </c>
      <c r="J16" s="18">
        <v>25</v>
      </c>
      <c r="K16" s="123"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123"/>
      <c r="F23" s="144" t="s">
        <v>22</v>
      </c>
      <c r="G23" s="144"/>
      <c r="H23" s="6"/>
      <c r="I23" s="6"/>
      <c r="J23" s="11"/>
      <c r="K23" s="6"/>
      <c r="L23" s="6"/>
      <c r="M23" s="6"/>
      <c r="N23" s="13"/>
    </row>
    <row r="24" spans="1:14">
      <c r="A24" s="5"/>
      <c r="B24" s="5" t="s">
        <v>23</v>
      </c>
      <c r="C24" s="6"/>
      <c r="D24" s="22">
        <v>1</v>
      </c>
      <c r="E24" s="123" t="s">
        <v>24</v>
      </c>
      <c r="F24" s="170">
        <v>1120</v>
      </c>
      <c r="G24" s="171"/>
      <c r="H24" s="6" t="s">
        <v>25</v>
      </c>
      <c r="I24" s="6"/>
      <c r="J24" s="23"/>
      <c r="K24" s="6"/>
      <c r="L24" s="6"/>
      <c r="M24" s="172"/>
      <c r="N24" s="173"/>
    </row>
    <row r="25" spans="1:14">
      <c r="A25" s="5"/>
      <c r="B25" s="5" t="s">
        <v>23</v>
      </c>
      <c r="C25" s="6"/>
      <c r="D25" s="22">
        <v>1</v>
      </c>
      <c r="E25" s="123" t="s">
        <v>24</v>
      </c>
      <c r="F25" s="174">
        <v>640</v>
      </c>
      <c r="G25" s="174"/>
      <c r="H25" s="6" t="s">
        <v>26</v>
      </c>
      <c r="I25" s="6"/>
      <c r="J25" s="11"/>
      <c r="K25" s="6" t="s">
        <v>27</v>
      </c>
      <c r="L25" s="6"/>
      <c r="M25" s="175">
        <f>D24*F24+D25*F25</f>
        <v>1760</v>
      </c>
      <c r="N25" s="176"/>
    </row>
    <row r="26" spans="1:14">
      <c r="A26" s="5"/>
      <c r="B26" s="21" t="s">
        <v>28</v>
      </c>
      <c r="C26" s="6"/>
      <c r="D26" s="24"/>
      <c r="E26" s="123"/>
      <c r="F26" s="177"/>
      <c r="G26" s="177"/>
      <c r="H26" s="6"/>
      <c r="I26" s="6"/>
      <c r="J26" s="6"/>
      <c r="K26" s="6"/>
      <c r="L26" s="11"/>
      <c r="M26" s="178"/>
      <c r="N26" s="179"/>
    </row>
    <row r="27" spans="1:14" ht="12">
      <c r="A27" s="5"/>
      <c r="B27" s="5" t="s">
        <v>5</v>
      </c>
      <c r="C27" s="144" t="s">
        <v>29</v>
      </c>
      <c r="D27" s="144"/>
      <c r="E27" s="144"/>
      <c r="F27" s="123" t="s">
        <v>24</v>
      </c>
      <c r="G27" s="144" t="s">
        <v>97</v>
      </c>
      <c r="H27" s="144"/>
      <c r="I27" s="144"/>
      <c r="J27" s="25"/>
      <c r="K27" s="6" t="s">
        <v>30</v>
      </c>
      <c r="L27" s="6"/>
      <c r="M27" s="180"/>
      <c r="N27" s="181"/>
    </row>
    <row r="28" spans="1:14">
      <c r="A28" s="5"/>
      <c r="B28" s="5" t="s">
        <v>5</v>
      </c>
      <c r="C28" s="144" t="s">
        <v>98</v>
      </c>
      <c r="D28" s="144"/>
      <c r="E28" s="144"/>
      <c r="F28" s="123" t="s">
        <v>24</v>
      </c>
      <c r="G28" s="144" t="s">
        <v>99</v>
      </c>
      <c r="H28" s="144"/>
      <c r="I28" s="144"/>
      <c r="J28" s="25"/>
      <c r="K28" s="6" t="s">
        <v>30</v>
      </c>
      <c r="L28" s="6"/>
      <c r="M28" s="6"/>
      <c r="N28" s="26"/>
    </row>
    <row r="29" spans="1:14">
      <c r="A29" s="5"/>
      <c r="B29" s="5" t="s">
        <v>5</v>
      </c>
      <c r="C29" s="144" t="s">
        <v>31</v>
      </c>
      <c r="D29" s="144"/>
      <c r="E29" s="144"/>
      <c r="F29" s="123" t="s">
        <v>24</v>
      </c>
      <c r="G29" s="144" t="s">
        <v>31</v>
      </c>
      <c r="H29" s="144"/>
      <c r="I29" s="144"/>
      <c r="J29" s="25"/>
      <c r="K29" s="6" t="s">
        <v>30</v>
      </c>
      <c r="L29" s="6"/>
      <c r="M29" s="6"/>
      <c r="N29" s="13"/>
    </row>
    <row r="30" spans="1:14">
      <c r="A30" s="5"/>
      <c r="B30" s="5" t="s">
        <v>5</v>
      </c>
      <c r="C30" s="144"/>
      <c r="D30" s="144"/>
      <c r="E30" s="144"/>
      <c r="F30" s="123" t="s">
        <v>24</v>
      </c>
      <c r="G30" s="144"/>
      <c r="H30" s="144"/>
      <c r="I30" s="144"/>
      <c r="J30" s="25"/>
      <c r="K30" s="6" t="s">
        <v>30</v>
      </c>
      <c r="L30" s="6"/>
      <c r="M30" s="6"/>
      <c r="N30" s="13"/>
    </row>
    <row r="31" spans="1:14" ht="11.25" customHeight="1">
      <c r="A31" s="5"/>
      <c r="B31" s="5" t="s">
        <v>5</v>
      </c>
      <c r="C31" s="144"/>
      <c r="D31" s="144"/>
      <c r="E31" s="144"/>
      <c r="F31" s="123" t="s">
        <v>24</v>
      </c>
      <c r="G31" s="144"/>
      <c r="H31" s="144"/>
      <c r="I31" s="144"/>
      <c r="J31" s="25"/>
      <c r="K31" s="6" t="s">
        <v>30</v>
      </c>
      <c r="L31" s="6"/>
      <c r="M31" s="6"/>
      <c r="N31" s="13"/>
    </row>
    <row r="32" spans="1:14">
      <c r="A32" s="5"/>
      <c r="B32" s="5" t="s">
        <v>5</v>
      </c>
      <c r="C32" s="144"/>
      <c r="D32" s="144"/>
      <c r="E32" s="144"/>
      <c r="F32" s="123" t="s">
        <v>24</v>
      </c>
      <c r="G32" s="144"/>
      <c r="H32" s="144"/>
      <c r="I32" s="144"/>
      <c r="J32" s="25"/>
      <c r="K32" s="6" t="s">
        <v>30</v>
      </c>
      <c r="L32" s="6"/>
      <c r="M32" s="6"/>
      <c r="N32" s="13"/>
    </row>
    <row r="33" spans="1:15" ht="11.25" customHeight="1">
      <c r="A33" s="5"/>
      <c r="B33" s="5" t="s">
        <v>5</v>
      </c>
      <c r="C33" s="168"/>
      <c r="D33" s="168"/>
      <c r="E33" s="168"/>
      <c r="F33" s="123" t="s">
        <v>24</v>
      </c>
      <c r="G33" s="168"/>
      <c r="H33" s="168"/>
      <c r="I33" s="168"/>
      <c r="J33" s="27"/>
      <c r="K33" s="6" t="s">
        <v>30</v>
      </c>
      <c r="L33" s="6"/>
      <c r="M33" s="6"/>
      <c r="N33" s="13"/>
    </row>
    <row r="34" spans="1:15">
      <c r="A34" s="5"/>
      <c r="B34" s="5" t="s">
        <v>5</v>
      </c>
      <c r="C34" s="144"/>
      <c r="D34" s="144"/>
      <c r="E34" s="144"/>
      <c r="F34" s="123" t="s">
        <v>24</v>
      </c>
      <c r="G34" s="144"/>
      <c r="H34" s="144"/>
      <c r="I34" s="144"/>
      <c r="J34" s="25"/>
      <c r="K34" s="6" t="s">
        <v>30</v>
      </c>
      <c r="L34" s="6"/>
      <c r="M34" s="6"/>
      <c r="N34" s="13"/>
    </row>
    <row r="35" spans="1:15">
      <c r="A35" s="5"/>
      <c r="B35" s="5"/>
      <c r="C35" s="168"/>
      <c r="D35" s="168"/>
      <c r="E35" s="168"/>
      <c r="F35" s="123" t="s">
        <v>24</v>
      </c>
      <c r="G35" s="168"/>
      <c r="H35" s="168"/>
      <c r="I35" s="168"/>
      <c r="J35" s="28"/>
      <c r="K35" s="6" t="s">
        <v>30</v>
      </c>
      <c r="L35" s="6"/>
      <c r="M35" s="6"/>
      <c r="N35" s="13"/>
    </row>
    <row r="36" spans="1:15">
      <c r="A36" s="5"/>
      <c r="B36" s="5"/>
      <c r="C36" s="168"/>
      <c r="D36" s="168"/>
      <c r="E36" s="168"/>
      <c r="F36" s="123" t="s">
        <v>24</v>
      </c>
      <c r="G36" s="168"/>
      <c r="H36" s="168"/>
      <c r="I36" s="168"/>
      <c r="J36" s="28"/>
      <c r="K36" s="6" t="s">
        <v>30</v>
      </c>
      <c r="L36" s="6"/>
      <c r="M36" s="6"/>
      <c r="N36" s="13"/>
    </row>
    <row r="37" spans="1:15">
      <c r="A37" s="5"/>
      <c r="B37" s="5"/>
      <c r="C37" s="168"/>
      <c r="D37" s="168"/>
      <c r="E37" s="168"/>
      <c r="F37" s="123" t="s">
        <v>24</v>
      </c>
      <c r="G37" s="168"/>
      <c r="H37" s="168"/>
      <c r="I37" s="168"/>
      <c r="J37" s="28"/>
      <c r="K37" s="6" t="s">
        <v>30</v>
      </c>
      <c r="L37" s="6"/>
      <c r="M37" s="6"/>
      <c r="N37" s="13"/>
    </row>
    <row r="38" spans="1:15">
      <c r="A38" s="5"/>
      <c r="B38" s="5"/>
      <c r="C38" s="168"/>
      <c r="D38" s="168"/>
      <c r="E38" s="168"/>
      <c r="F38" s="123" t="s">
        <v>24</v>
      </c>
      <c r="G38" s="168"/>
      <c r="H38" s="168"/>
      <c r="I38" s="168"/>
      <c r="J38" s="28"/>
      <c r="K38" s="6" t="s">
        <v>30</v>
      </c>
      <c r="L38" s="6"/>
      <c r="M38" s="6"/>
      <c r="N38" s="13"/>
    </row>
    <row r="39" spans="1:15">
      <c r="A39" s="5"/>
      <c r="B39" s="5"/>
      <c r="C39" s="168"/>
      <c r="D39" s="168"/>
      <c r="E39" s="168"/>
      <c r="F39" s="123" t="s">
        <v>24</v>
      </c>
      <c r="G39" s="168"/>
      <c r="H39" s="168"/>
      <c r="I39" s="168"/>
      <c r="J39" s="28"/>
      <c r="K39" s="6" t="s">
        <v>30</v>
      </c>
      <c r="L39" s="6"/>
      <c r="M39" s="29"/>
      <c r="N39" s="30"/>
    </row>
    <row r="40" spans="1:15">
      <c r="A40" s="5"/>
      <c r="B40" s="5"/>
      <c r="C40" s="168"/>
      <c r="D40" s="168"/>
      <c r="E40" s="168"/>
      <c r="F40" s="123" t="s">
        <v>24</v>
      </c>
      <c r="G40" s="168"/>
      <c r="H40" s="168"/>
      <c r="I40" s="168"/>
      <c r="J40" s="28"/>
      <c r="K40" s="6" t="s">
        <v>30</v>
      </c>
      <c r="L40" s="127"/>
      <c r="M40" s="184">
        <f>M25</f>
        <v>1760</v>
      </c>
      <c r="N40" s="185"/>
    </row>
    <row r="41" spans="1:15">
      <c r="A41" s="5"/>
      <c r="B41" s="5"/>
      <c r="C41" s="168"/>
      <c r="D41" s="168"/>
      <c r="E41" s="168"/>
      <c r="F41" s="123"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0</v>
      </c>
      <c r="K43" s="39"/>
      <c r="L43" s="128" t="s">
        <v>28</v>
      </c>
      <c r="M43" s="170">
        <f>J43*J44</f>
        <v>0</v>
      </c>
      <c r="N43" s="188"/>
    </row>
    <row r="44" spans="1:15">
      <c r="A44" s="5"/>
      <c r="B44" s="5"/>
      <c r="C44" s="7"/>
      <c r="D44" s="6"/>
      <c r="E44" s="6"/>
      <c r="F44" s="6"/>
      <c r="G44" s="41"/>
      <c r="H44" s="6"/>
      <c r="I44" s="122" t="s">
        <v>35</v>
      </c>
      <c r="J44" s="42">
        <v>1.6</v>
      </c>
      <c r="K44" s="189" t="s">
        <v>36</v>
      </c>
      <c r="L44" s="190"/>
      <c r="M44" s="170"/>
      <c r="N44" s="188"/>
    </row>
    <row r="45" spans="1:15">
      <c r="A45" s="5"/>
      <c r="B45" s="5"/>
      <c r="C45" s="7"/>
      <c r="D45" s="6"/>
      <c r="E45" s="6"/>
      <c r="F45" s="191">
        <v>0</v>
      </c>
      <c r="G45" s="192"/>
      <c r="H45" s="43"/>
      <c r="I45" s="43"/>
      <c r="J45" s="39"/>
      <c r="K45" s="39"/>
      <c r="L45" s="128" t="s">
        <v>37</v>
      </c>
      <c r="M45" s="193"/>
      <c r="N45" s="194"/>
    </row>
    <row r="46" spans="1:15">
      <c r="A46" s="5"/>
      <c r="B46" s="5" t="s">
        <v>38</v>
      </c>
      <c r="C46" s="6"/>
      <c r="D46" s="6"/>
      <c r="E46" s="127"/>
      <c r="F46" s="191">
        <v>0</v>
      </c>
      <c r="G46" s="192"/>
      <c r="H46" s="128"/>
      <c r="I46" s="128"/>
      <c r="J46" s="128"/>
      <c r="K46" s="6" t="s">
        <v>39</v>
      </c>
      <c r="L46" s="127"/>
      <c r="M46" s="146">
        <f>M43+M42+M40+M44+M45</f>
        <v>1760</v>
      </c>
      <c r="N46" s="147"/>
      <c r="O46" s="44"/>
    </row>
    <row r="47" spans="1:15">
      <c r="A47" s="5"/>
      <c r="B47" s="5" t="s">
        <v>40</v>
      </c>
      <c r="C47" s="6"/>
      <c r="D47" s="6"/>
      <c r="E47" s="127"/>
      <c r="F47" s="197">
        <v>0</v>
      </c>
      <c r="G47" s="198"/>
      <c r="H47" s="128"/>
      <c r="I47" s="128"/>
      <c r="J47" s="128"/>
      <c r="K47" s="6" t="s">
        <v>41</v>
      </c>
      <c r="L47" s="127"/>
      <c r="M47" s="146"/>
      <c r="N47" s="147"/>
    </row>
    <row r="48" spans="1:15">
      <c r="A48" s="5"/>
      <c r="B48" s="5" t="s">
        <v>42</v>
      </c>
      <c r="C48" s="6"/>
      <c r="D48" s="6"/>
      <c r="E48" s="127"/>
      <c r="F48" s="199">
        <f>SUM(F46:G47)</f>
        <v>0</v>
      </c>
      <c r="G48" s="200"/>
      <c r="H48" s="128"/>
      <c r="I48" s="128"/>
      <c r="J48" s="128"/>
      <c r="K48" s="6"/>
      <c r="L48" s="127"/>
      <c r="M48" s="45"/>
      <c r="N48" s="46"/>
    </row>
    <row r="49" spans="1:15">
      <c r="A49" s="5"/>
      <c r="B49" s="5" t="s">
        <v>43</v>
      </c>
      <c r="C49" s="6"/>
      <c r="D49" s="6"/>
      <c r="E49" s="127"/>
      <c r="F49" s="197">
        <v>0</v>
      </c>
      <c r="G49" s="198"/>
      <c r="H49" s="128"/>
      <c r="I49" s="128"/>
      <c r="J49" s="128"/>
      <c r="K49" s="6"/>
      <c r="L49" s="127"/>
      <c r="M49" s="45"/>
      <c r="N49" s="46"/>
    </row>
    <row r="50" spans="1:15">
      <c r="A50" s="5"/>
      <c r="B50" s="5" t="s">
        <v>42</v>
      </c>
      <c r="C50" s="6"/>
      <c r="D50" s="6"/>
      <c r="E50" s="127"/>
      <c r="F50" s="199">
        <f>SUM(F48:G49)</f>
        <v>0</v>
      </c>
      <c r="G50" s="200"/>
      <c r="H50" s="128"/>
      <c r="I50" s="128"/>
      <c r="J50" s="128"/>
      <c r="K50" s="6"/>
      <c r="L50" s="127"/>
      <c r="M50" s="45"/>
      <c r="N50" s="46"/>
    </row>
    <row r="51" spans="1:15">
      <c r="A51" s="5"/>
      <c r="B51" s="5" t="s">
        <v>28</v>
      </c>
      <c r="C51" s="6"/>
      <c r="D51" s="6"/>
      <c r="E51" s="127"/>
      <c r="F51" s="191">
        <v>0</v>
      </c>
      <c r="G51" s="192"/>
      <c r="H51" s="6"/>
      <c r="I51" s="47" t="s">
        <v>44</v>
      </c>
      <c r="J51" s="36"/>
      <c r="K51" s="36"/>
      <c r="L51" s="36"/>
      <c r="M51" s="36"/>
      <c r="N51" s="48"/>
    </row>
    <row r="52" spans="1:15">
      <c r="A52" s="5"/>
      <c r="B52" s="5" t="s">
        <v>45</v>
      </c>
      <c r="C52" s="6"/>
      <c r="D52" s="6"/>
      <c r="E52" s="127"/>
      <c r="F52" s="197">
        <v>0</v>
      </c>
      <c r="G52" s="198"/>
      <c r="H52" s="6"/>
      <c r="I52" s="49"/>
      <c r="J52" s="50"/>
      <c r="K52" s="50"/>
      <c r="L52" s="50"/>
      <c r="M52" s="50"/>
      <c r="N52" s="51"/>
    </row>
    <row r="53" spans="1:15">
      <c r="A53" s="5"/>
      <c r="B53" s="5" t="s">
        <v>37</v>
      </c>
      <c r="C53" s="6"/>
      <c r="D53" s="6"/>
      <c r="E53" s="127" t="s">
        <v>46</v>
      </c>
      <c r="F53" s="197">
        <v>0</v>
      </c>
      <c r="G53" s="198"/>
      <c r="H53" s="6"/>
      <c r="I53" s="52"/>
      <c r="J53" s="50"/>
      <c r="K53" s="50"/>
      <c r="L53" s="50"/>
      <c r="M53" s="50"/>
      <c r="N53" s="51"/>
    </row>
    <row r="54" spans="1:15">
      <c r="A54" s="5"/>
      <c r="B54" s="5" t="s">
        <v>47</v>
      </c>
      <c r="C54" s="6"/>
      <c r="D54" s="6"/>
      <c r="E54" s="127"/>
      <c r="F54" s="197">
        <v>0</v>
      </c>
      <c r="G54" s="198"/>
      <c r="H54" s="53"/>
      <c r="I54" s="49"/>
      <c r="J54" s="50"/>
      <c r="K54" s="50"/>
      <c r="L54" s="50"/>
      <c r="M54" s="50"/>
      <c r="N54" s="51"/>
    </row>
    <row r="55" spans="1:15">
      <c r="A55" s="5"/>
      <c r="B55" s="5" t="s">
        <v>41</v>
      </c>
      <c r="C55" s="6"/>
      <c r="D55" s="6"/>
      <c r="E55" s="127"/>
      <c r="F55" s="201">
        <f>SUM(F50:G54)</f>
        <v>0</v>
      </c>
      <c r="G55" s="202"/>
      <c r="H55" s="6"/>
      <c r="I55" s="49"/>
      <c r="J55" s="50"/>
      <c r="K55" s="50"/>
      <c r="L55" s="50"/>
      <c r="M55" s="50"/>
      <c r="N55" s="51"/>
    </row>
    <row r="56" spans="1:15">
      <c r="A56" s="5"/>
      <c r="B56" s="5" t="s">
        <v>48</v>
      </c>
      <c r="C56" s="6"/>
      <c r="D56" s="6"/>
      <c r="E56" s="127"/>
      <c r="F56" s="203">
        <f>+M46-F55</f>
        <v>1760</v>
      </c>
      <c r="G56" s="204"/>
      <c r="H56" s="6"/>
      <c r="I56" s="54"/>
      <c r="J56" s="28"/>
      <c r="K56" s="28"/>
      <c r="L56" s="28"/>
      <c r="M56" s="28"/>
      <c r="N56" s="55"/>
    </row>
    <row r="57" spans="1:15" ht="12" thickBot="1">
      <c r="A57" s="5"/>
      <c r="B57" s="56" t="s">
        <v>42</v>
      </c>
      <c r="C57" s="27"/>
      <c r="D57" s="27"/>
      <c r="E57" s="57"/>
      <c r="F57" s="195">
        <f>+F55+F56</f>
        <v>1760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124"/>
      <c r="C59" s="123"/>
      <c r="D59" s="123"/>
      <c r="E59" s="123"/>
      <c r="F59" s="123"/>
      <c r="G59" s="123"/>
      <c r="H59" s="6"/>
      <c r="I59" s="123"/>
      <c r="J59" s="123"/>
      <c r="K59" s="123"/>
      <c r="L59" s="123"/>
      <c r="M59" s="123"/>
      <c r="N59" s="125"/>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100</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101</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63:G63"/>
    <mergeCell ref="I63:N63"/>
    <mergeCell ref="B64:G64"/>
    <mergeCell ref="I64:N64"/>
    <mergeCell ref="B58:G58"/>
    <mergeCell ref="I58:N58"/>
    <mergeCell ref="B60:G60"/>
    <mergeCell ref="B61:G61"/>
    <mergeCell ref="I61:N61"/>
    <mergeCell ref="B62:G62"/>
    <mergeCell ref="I62:N62"/>
    <mergeCell ref="F57:G57"/>
    <mergeCell ref="F47:G47"/>
    <mergeCell ref="M47:N47"/>
    <mergeCell ref="F48:G48"/>
    <mergeCell ref="F49:G49"/>
    <mergeCell ref="F50:G50"/>
    <mergeCell ref="F51:G51"/>
    <mergeCell ref="F52:G52"/>
    <mergeCell ref="F53:G53"/>
    <mergeCell ref="F54:G54"/>
    <mergeCell ref="F55:G55"/>
    <mergeCell ref="F56:G56"/>
    <mergeCell ref="K44:L44"/>
    <mergeCell ref="M44:N44"/>
    <mergeCell ref="F45:G45"/>
    <mergeCell ref="M45:N45"/>
    <mergeCell ref="F46:G46"/>
    <mergeCell ref="M46:N46"/>
    <mergeCell ref="C42:E42"/>
    <mergeCell ref="G42:I42"/>
    <mergeCell ref="K42:L42"/>
    <mergeCell ref="M42:N42"/>
    <mergeCell ref="H43:I43"/>
    <mergeCell ref="M43:N43"/>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33:E33"/>
    <mergeCell ref="G33:I33"/>
    <mergeCell ref="C34:E34"/>
    <mergeCell ref="G34:I34"/>
    <mergeCell ref="C35:E35"/>
    <mergeCell ref="G35:I35"/>
    <mergeCell ref="C30:E30"/>
    <mergeCell ref="G30:I30"/>
    <mergeCell ref="C31:E31"/>
    <mergeCell ref="G31:I31"/>
    <mergeCell ref="C32:E32"/>
    <mergeCell ref="G32:I32"/>
    <mergeCell ref="L20:N20"/>
    <mergeCell ref="C29:E29"/>
    <mergeCell ref="G29:I29"/>
    <mergeCell ref="F23:G23"/>
    <mergeCell ref="F24:G24"/>
    <mergeCell ref="M24:N24"/>
    <mergeCell ref="F25:G25"/>
    <mergeCell ref="M25:N25"/>
    <mergeCell ref="F26:G26"/>
    <mergeCell ref="M26:N26"/>
    <mergeCell ref="C27:E27"/>
    <mergeCell ref="G27:I27"/>
    <mergeCell ref="M27:N27"/>
    <mergeCell ref="C28:E28"/>
    <mergeCell ref="G28:I28"/>
    <mergeCell ref="B21:E21"/>
    <mergeCell ref="F21:I21"/>
    <mergeCell ref="J21:K21"/>
    <mergeCell ref="L21:N21"/>
    <mergeCell ref="B13:N15"/>
    <mergeCell ref="G16:H16"/>
    <mergeCell ref="L16:M16"/>
    <mergeCell ref="B17:N17"/>
    <mergeCell ref="B18:C18"/>
    <mergeCell ref="E18:G18"/>
    <mergeCell ref="I18:J18"/>
    <mergeCell ref="L18:M18"/>
    <mergeCell ref="B19:N19"/>
    <mergeCell ref="B20:E20"/>
    <mergeCell ref="F20:I20"/>
    <mergeCell ref="J20:K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topLeftCell="A31" zoomScaleNormal="100" workbookViewId="0">
      <selection activeCell="J29" sqref="J29"/>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4">
      <c r="A1" s="1"/>
      <c r="B1" s="1"/>
      <c r="C1" s="2"/>
      <c r="D1" s="2"/>
      <c r="E1" s="2"/>
      <c r="F1" s="2"/>
      <c r="G1" s="2"/>
      <c r="H1" s="2"/>
      <c r="I1" s="2"/>
      <c r="J1" s="2"/>
      <c r="K1" s="2"/>
      <c r="L1" s="2"/>
      <c r="M1" s="2"/>
      <c r="N1" s="3"/>
    </row>
    <row r="2" spans="1:14">
      <c r="A2" s="5"/>
      <c r="B2" s="5"/>
      <c r="C2" s="6"/>
      <c r="D2" s="6"/>
      <c r="E2" s="6"/>
      <c r="F2" s="6"/>
      <c r="G2" s="6"/>
      <c r="H2" s="6"/>
      <c r="I2" s="6"/>
      <c r="J2" s="6"/>
      <c r="K2" s="6"/>
      <c r="L2" s="7" t="s">
        <v>0</v>
      </c>
      <c r="M2" s="140">
        <v>23</v>
      </c>
      <c r="N2" s="141"/>
    </row>
    <row r="3" spans="1:14">
      <c r="A3" s="5"/>
      <c r="B3" s="5"/>
      <c r="C3" s="6"/>
      <c r="D3" s="6"/>
      <c r="E3" s="6"/>
      <c r="F3" s="6"/>
      <c r="G3" s="6"/>
      <c r="H3" s="6"/>
      <c r="I3" s="6"/>
      <c r="J3" s="6"/>
      <c r="K3" s="6"/>
      <c r="L3" s="142" t="s">
        <v>1</v>
      </c>
      <c r="M3" s="143"/>
      <c r="N3" s="8">
        <v>7862</v>
      </c>
    </row>
    <row r="4" spans="1:14">
      <c r="A4" s="5"/>
      <c r="B4" s="5"/>
      <c r="C4" s="6"/>
      <c r="D4" s="6"/>
      <c r="E4" s="6"/>
      <c r="F4" s="6"/>
      <c r="G4" s="6"/>
      <c r="H4" s="6"/>
      <c r="I4" s="6"/>
      <c r="J4" s="6"/>
      <c r="K4" s="6"/>
      <c r="L4" s="119"/>
      <c r="M4" s="119"/>
      <c r="N4" s="10" t="s">
        <v>2</v>
      </c>
    </row>
    <row r="5" spans="1:14">
      <c r="A5" s="5"/>
      <c r="B5" s="5"/>
      <c r="C5" s="6"/>
      <c r="D5" s="6"/>
      <c r="E5" s="6"/>
      <c r="F5" s="6"/>
      <c r="G5" s="11"/>
      <c r="H5" s="6"/>
      <c r="I5" s="6"/>
      <c r="J5" s="6"/>
      <c r="K5" s="6"/>
      <c r="L5" s="119"/>
      <c r="M5" s="119"/>
      <c r="N5" s="12"/>
    </row>
    <row r="6" spans="1:14">
      <c r="A6" s="5"/>
      <c r="B6" s="5"/>
      <c r="C6" s="6"/>
      <c r="D6" s="6"/>
      <c r="E6" s="6"/>
      <c r="F6" s="6"/>
      <c r="G6" s="11" t="s">
        <v>3</v>
      </c>
      <c r="H6" s="6"/>
      <c r="I6" s="6"/>
      <c r="J6" s="6"/>
      <c r="K6" s="6"/>
      <c r="L6" s="6"/>
      <c r="M6" s="6"/>
      <c r="N6" s="13"/>
    </row>
    <row r="7" spans="1:14">
      <c r="A7" s="5"/>
      <c r="B7" s="5"/>
      <c r="C7" s="6"/>
      <c r="D7" s="6"/>
      <c r="E7" s="6"/>
      <c r="F7" s="11"/>
      <c r="G7" s="11"/>
      <c r="H7" s="6"/>
      <c r="I7" s="6"/>
      <c r="J7" s="6"/>
      <c r="K7" s="6"/>
      <c r="L7" s="6"/>
      <c r="M7" s="6"/>
      <c r="N7" s="13"/>
    </row>
    <row r="8" spans="1:14" ht="12" thickBot="1">
      <c r="A8" s="5"/>
      <c r="B8" s="5"/>
      <c r="C8" s="6"/>
      <c r="D8" s="6"/>
      <c r="E8" s="6"/>
      <c r="F8" s="6"/>
      <c r="G8" s="6" t="s">
        <v>4</v>
      </c>
      <c r="H8" s="6"/>
      <c r="I8" s="6"/>
      <c r="J8" s="14">
        <v>18</v>
      </c>
      <c r="K8" s="116" t="s">
        <v>5</v>
      </c>
      <c r="L8" s="144" t="s">
        <v>57</v>
      </c>
      <c r="M8" s="144"/>
      <c r="N8" s="13">
        <v>2022</v>
      </c>
    </row>
    <row r="9" spans="1:14" ht="15" customHeight="1">
      <c r="A9" s="5"/>
      <c r="B9" s="5"/>
      <c r="C9" s="6"/>
      <c r="D9" s="6"/>
      <c r="E9" s="6"/>
      <c r="F9" s="6"/>
      <c r="G9" s="6"/>
      <c r="H9" s="6"/>
      <c r="I9" s="6"/>
      <c r="J9" s="6"/>
      <c r="K9" s="145" t="s">
        <v>6</v>
      </c>
      <c r="L9" s="145"/>
      <c r="M9" s="146">
        <f>M46</f>
        <v>3692</v>
      </c>
      <c r="N9" s="147"/>
    </row>
    <row r="10" spans="1:14" ht="13.5" customHeight="1">
      <c r="A10" s="5"/>
      <c r="B10" s="5" t="s">
        <v>7</v>
      </c>
      <c r="C10" s="6"/>
      <c r="D10" s="6"/>
      <c r="E10" s="6"/>
      <c r="F10" s="6"/>
      <c r="G10" s="6"/>
      <c r="H10" s="6"/>
      <c r="I10" s="6"/>
      <c r="J10" s="6"/>
      <c r="K10" s="6"/>
      <c r="L10" s="6"/>
      <c r="M10" s="6"/>
      <c r="N10" s="13"/>
    </row>
    <row r="11" spans="1:14" ht="11.25" customHeight="1">
      <c r="A11" s="120"/>
      <c r="B11" s="136">
        <f>$M$9</f>
        <v>3692</v>
      </c>
      <c r="C11" s="137"/>
      <c r="D11" s="138" t="s">
        <v>139</v>
      </c>
      <c r="E11" s="138"/>
      <c r="F11" s="138"/>
      <c r="G11" s="138"/>
      <c r="H11" s="138"/>
      <c r="I11" s="138"/>
      <c r="J11" s="138"/>
      <c r="K11" s="138"/>
      <c r="L11" s="138"/>
      <c r="M11" s="138"/>
      <c r="N11" s="139"/>
    </row>
    <row r="12" spans="1:14" ht="11.25" customHeight="1">
      <c r="A12" s="5"/>
      <c r="B12" s="5" t="s">
        <v>8</v>
      </c>
      <c r="C12" s="6"/>
      <c r="D12" s="6"/>
      <c r="E12" s="6"/>
      <c r="F12" s="6"/>
      <c r="G12" s="6"/>
      <c r="H12" s="6"/>
      <c r="I12" s="6"/>
      <c r="J12" s="6"/>
      <c r="K12" s="6"/>
      <c r="L12" s="6"/>
      <c r="M12" s="6"/>
      <c r="N12" s="13"/>
    </row>
    <row r="13" spans="1:14" ht="12.75" customHeight="1">
      <c r="A13" s="5"/>
      <c r="B13" s="153" t="s">
        <v>140</v>
      </c>
      <c r="C13" s="154"/>
      <c r="D13" s="154"/>
      <c r="E13" s="154"/>
      <c r="F13" s="154"/>
      <c r="G13" s="154"/>
      <c r="H13" s="154"/>
      <c r="I13" s="154"/>
      <c r="J13" s="154"/>
      <c r="K13" s="154"/>
      <c r="L13" s="154"/>
      <c r="M13" s="154"/>
      <c r="N13" s="155"/>
    </row>
    <row r="14" spans="1:14" ht="11.25" customHeight="1">
      <c r="A14" s="5"/>
      <c r="B14" s="153"/>
      <c r="C14" s="154"/>
      <c r="D14" s="154"/>
      <c r="E14" s="154"/>
      <c r="F14" s="154"/>
      <c r="G14" s="154"/>
      <c r="H14" s="154"/>
      <c r="I14" s="154"/>
      <c r="J14" s="154"/>
      <c r="K14" s="154"/>
      <c r="L14" s="154"/>
      <c r="M14" s="154"/>
      <c r="N14" s="155"/>
    </row>
    <row r="15" spans="1:14" ht="11.25" customHeight="1">
      <c r="A15" s="5"/>
      <c r="B15" s="153"/>
      <c r="C15" s="154"/>
      <c r="D15" s="154"/>
      <c r="E15" s="154"/>
      <c r="F15" s="154"/>
      <c r="G15" s="154"/>
      <c r="H15" s="154"/>
      <c r="I15" s="154"/>
      <c r="J15" s="154"/>
      <c r="K15" s="154"/>
      <c r="L15" s="154"/>
      <c r="M15" s="154"/>
      <c r="N15" s="155"/>
    </row>
    <row r="16" spans="1:14" ht="11.25" customHeight="1">
      <c r="A16" s="5"/>
      <c r="B16" s="5"/>
      <c r="C16" s="6"/>
      <c r="D16" s="6"/>
      <c r="E16" s="18">
        <v>18</v>
      </c>
      <c r="F16" s="116" t="s">
        <v>5</v>
      </c>
      <c r="G16" s="156" t="s">
        <v>57</v>
      </c>
      <c r="H16" s="144"/>
      <c r="I16" s="116" t="s">
        <v>9</v>
      </c>
      <c r="J16" s="18">
        <v>19</v>
      </c>
      <c r="K16" s="116"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116"/>
      <c r="F23" s="144" t="s">
        <v>22</v>
      </c>
      <c r="G23" s="144"/>
      <c r="H23" s="6"/>
      <c r="I23" s="6"/>
      <c r="J23" s="11"/>
      <c r="K23" s="6"/>
      <c r="L23" s="6"/>
      <c r="M23" s="6"/>
      <c r="N23" s="13"/>
    </row>
    <row r="24" spans="1:14">
      <c r="A24" s="5"/>
      <c r="B24" s="5" t="s">
        <v>23</v>
      </c>
      <c r="C24" s="6"/>
      <c r="D24" s="22">
        <v>1</v>
      </c>
      <c r="E24" s="116" t="s">
        <v>24</v>
      </c>
      <c r="F24" s="170">
        <v>1120</v>
      </c>
      <c r="G24" s="171"/>
      <c r="H24" s="6" t="s">
        <v>25</v>
      </c>
      <c r="I24" s="6"/>
      <c r="J24" s="23"/>
      <c r="K24" s="6"/>
      <c r="L24" s="6"/>
      <c r="M24" s="172"/>
      <c r="N24" s="173"/>
    </row>
    <row r="25" spans="1:14">
      <c r="A25" s="5"/>
      <c r="B25" s="5" t="s">
        <v>23</v>
      </c>
      <c r="C25" s="6"/>
      <c r="D25" s="22">
        <v>1</v>
      </c>
      <c r="E25" s="116" t="s">
        <v>24</v>
      </c>
      <c r="F25" s="174">
        <v>640</v>
      </c>
      <c r="G25" s="174"/>
      <c r="H25" s="6" t="s">
        <v>26</v>
      </c>
      <c r="I25" s="6"/>
      <c r="J25" s="11"/>
      <c r="K25" s="6" t="s">
        <v>27</v>
      </c>
      <c r="L25" s="6"/>
      <c r="M25" s="175">
        <f>D24*F24+D25*F25</f>
        <v>1760</v>
      </c>
      <c r="N25" s="176"/>
    </row>
    <row r="26" spans="1:14">
      <c r="A26" s="5"/>
      <c r="B26" s="21" t="s">
        <v>28</v>
      </c>
      <c r="C26" s="6"/>
      <c r="D26" s="24"/>
      <c r="E26" s="116"/>
      <c r="F26" s="177"/>
      <c r="G26" s="177"/>
      <c r="H26" s="6"/>
      <c r="I26" s="6"/>
      <c r="J26" s="6"/>
      <c r="K26" s="6"/>
      <c r="L26" s="11"/>
      <c r="M26" s="178"/>
      <c r="N26" s="179"/>
    </row>
    <row r="27" spans="1:14" ht="12">
      <c r="A27" s="5"/>
      <c r="B27" s="5" t="s">
        <v>5</v>
      </c>
      <c r="C27" s="144" t="s">
        <v>29</v>
      </c>
      <c r="D27" s="144"/>
      <c r="E27" s="144"/>
      <c r="F27" s="116" t="s">
        <v>24</v>
      </c>
      <c r="G27" s="144" t="s">
        <v>131</v>
      </c>
      <c r="H27" s="144"/>
      <c r="I27" s="144"/>
      <c r="J27" s="25">
        <v>435</v>
      </c>
      <c r="K27" s="6" t="s">
        <v>30</v>
      </c>
      <c r="L27" s="6"/>
      <c r="M27" s="180"/>
      <c r="N27" s="181"/>
    </row>
    <row r="28" spans="1:14">
      <c r="A28" s="5"/>
      <c r="B28" s="5" t="s">
        <v>5</v>
      </c>
      <c r="C28" s="144" t="s">
        <v>112</v>
      </c>
      <c r="D28" s="144"/>
      <c r="E28" s="144"/>
      <c r="F28" s="116" t="s">
        <v>24</v>
      </c>
      <c r="G28" s="144" t="s">
        <v>99</v>
      </c>
      <c r="H28" s="144"/>
      <c r="I28" s="144"/>
      <c r="J28" s="25">
        <v>435</v>
      </c>
      <c r="K28" s="6" t="s">
        <v>30</v>
      </c>
      <c r="L28" s="6"/>
      <c r="M28" s="6"/>
      <c r="N28" s="26"/>
    </row>
    <row r="29" spans="1:14">
      <c r="A29" s="5"/>
      <c r="B29" s="5" t="s">
        <v>5</v>
      </c>
      <c r="C29" s="144" t="s">
        <v>31</v>
      </c>
      <c r="D29" s="144"/>
      <c r="E29" s="144"/>
      <c r="F29" s="116" t="s">
        <v>24</v>
      </c>
      <c r="G29" s="144" t="s">
        <v>31</v>
      </c>
      <c r="H29" s="144"/>
      <c r="I29" s="144"/>
      <c r="J29" s="25">
        <v>150</v>
      </c>
      <c r="K29" s="6" t="s">
        <v>30</v>
      </c>
      <c r="L29" s="6"/>
      <c r="M29" s="6"/>
      <c r="N29" s="13"/>
    </row>
    <row r="30" spans="1:14">
      <c r="A30" s="5"/>
      <c r="B30" s="5" t="s">
        <v>5</v>
      </c>
      <c r="C30" s="144"/>
      <c r="D30" s="144"/>
      <c r="E30" s="144"/>
      <c r="F30" s="116" t="s">
        <v>24</v>
      </c>
      <c r="G30" s="144"/>
      <c r="H30" s="144"/>
      <c r="I30" s="144"/>
      <c r="J30" s="25"/>
      <c r="K30" s="6" t="s">
        <v>30</v>
      </c>
      <c r="L30" s="6"/>
      <c r="M30" s="6"/>
      <c r="N30" s="13"/>
    </row>
    <row r="31" spans="1:14" ht="11.25" customHeight="1">
      <c r="A31" s="5"/>
      <c r="B31" s="5" t="s">
        <v>5</v>
      </c>
      <c r="C31" s="144"/>
      <c r="D31" s="144"/>
      <c r="E31" s="144"/>
      <c r="F31" s="116" t="s">
        <v>24</v>
      </c>
      <c r="G31" s="144"/>
      <c r="H31" s="144"/>
      <c r="I31" s="144"/>
      <c r="J31" s="25"/>
      <c r="K31" s="6" t="s">
        <v>30</v>
      </c>
      <c r="L31" s="6"/>
      <c r="M31" s="6"/>
      <c r="N31" s="13"/>
    </row>
    <row r="32" spans="1:14">
      <c r="A32" s="5"/>
      <c r="B32" s="5" t="s">
        <v>5</v>
      </c>
      <c r="C32" s="144"/>
      <c r="D32" s="144"/>
      <c r="E32" s="144"/>
      <c r="F32" s="116" t="s">
        <v>24</v>
      </c>
      <c r="G32" s="144"/>
      <c r="H32" s="144"/>
      <c r="I32" s="144"/>
      <c r="J32" s="25"/>
      <c r="K32" s="6" t="s">
        <v>30</v>
      </c>
      <c r="L32" s="6"/>
      <c r="M32" s="6"/>
      <c r="N32" s="13"/>
    </row>
    <row r="33" spans="1:15" ht="11.25" customHeight="1">
      <c r="A33" s="5"/>
      <c r="B33" s="5" t="s">
        <v>5</v>
      </c>
      <c r="C33" s="168"/>
      <c r="D33" s="168"/>
      <c r="E33" s="168"/>
      <c r="F33" s="116" t="s">
        <v>24</v>
      </c>
      <c r="G33" s="168"/>
      <c r="H33" s="168"/>
      <c r="I33" s="168"/>
      <c r="J33" s="27"/>
      <c r="K33" s="6" t="s">
        <v>30</v>
      </c>
      <c r="L33" s="6"/>
      <c r="M33" s="6"/>
      <c r="N33" s="13"/>
    </row>
    <row r="34" spans="1:15">
      <c r="A34" s="5"/>
      <c r="B34" s="5" t="s">
        <v>5</v>
      </c>
      <c r="C34" s="144"/>
      <c r="D34" s="144"/>
      <c r="E34" s="144"/>
      <c r="F34" s="116" t="s">
        <v>24</v>
      </c>
      <c r="G34" s="144"/>
      <c r="H34" s="144"/>
      <c r="I34" s="144"/>
      <c r="J34" s="25"/>
      <c r="K34" s="6" t="s">
        <v>30</v>
      </c>
      <c r="L34" s="6"/>
      <c r="M34" s="6"/>
      <c r="N34" s="13"/>
    </row>
    <row r="35" spans="1:15">
      <c r="A35" s="5"/>
      <c r="B35" s="5"/>
      <c r="C35" s="168"/>
      <c r="D35" s="168"/>
      <c r="E35" s="168"/>
      <c r="F35" s="116" t="s">
        <v>24</v>
      </c>
      <c r="G35" s="168"/>
      <c r="H35" s="168"/>
      <c r="I35" s="168"/>
      <c r="J35" s="28"/>
      <c r="K35" s="6" t="s">
        <v>30</v>
      </c>
      <c r="L35" s="6"/>
      <c r="M35" s="6"/>
      <c r="N35" s="13"/>
    </row>
    <row r="36" spans="1:15">
      <c r="A36" s="5"/>
      <c r="B36" s="5"/>
      <c r="C36" s="168"/>
      <c r="D36" s="168"/>
      <c r="E36" s="168"/>
      <c r="F36" s="116" t="s">
        <v>24</v>
      </c>
      <c r="G36" s="168"/>
      <c r="H36" s="168"/>
      <c r="I36" s="168"/>
      <c r="J36" s="28"/>
      <c r="K36" s="6" t="s">
        <v>30</v>
      </c>
      <c r="L36" s="6"/>
      <c r="M36" s="6"/>
      <c r="N36" s="13"/>
    </row>
    <row r="37" spans="1:15">
      <c r="A37" s="5"/>
      <c r="B37" s="5"/>
      <c r="C37" s="168"/>
      <c r="D37" s="168"/>
      <c r="E37" s="168"/>
      <c r="F37" s="116" t="s">
        <v>24</v>
      </c>
      <c r="G37" s="168"/>
      <c r="H37" s="168"/>
      <c r="I37" s="168"/>
      <c r="J37" s="28"/>
      <c r="K37" s="6" t="s">
        <v>30</v>
      </c>
      <c r="L37" s="6"/>
      <c r="M37" s="6"/>
      <c r="N37" s="13"/>
    </row>
    <row r="38" spans="1:15">
      <c r="A38" s="5"/>
      <c r="B38" s="5"/>
      <c r="C38" s="168"/>
      <c r="D38" s="168"/>
      <c r="E38" s="168"/>
      <c r="F38" s="116" t="s">
        <v>24</v>
      </c>
      <c r="G38" s="168"/>
      <c r="H38" s="168"/>
      <c r="I38" s="168"/>
      <c r="J38" s="28"/>
      <c r="K38" s="6" t="s">
        <v>30</v>
      </c>
      <c r="L38" s="6"/>
      <c r="M38" s="6"/>
      <c r="N38" s="13"/>
    </row>
    <row r="39" spans="1:15">
      <c r="A39" s="5"/>
      <c r="B39" s="5"/>
      <c r="C39" s="168"/>
      <c r="D39" s="168"/>
      <c r="E39" s="168"/>
      <c r="F39" s="116" t="s">
        <v>24</v>
      </c>
      <c r="G39" s="168"/>
      <c r="H39" s="168"/>
      <c r="I39" s="168"/>
      <c r="J39" s="28"/>
      <c r="K39" s="6" t="s">
        <v>30</v>
      </c>
      <c r="L39" s="6"/>
      <c r="M39" s="29"/>
      <c r="N39" s="30"/>
    </row>
    <row r="40" spans="1:15">
      <c r="A40" s="5"/>
      <c r="B40" s="5"/>
      <c r="C40" s="168"/>
      <c r="D40" s="168"/>
      <c r="E40" s="168"/>
      <c r="F40" s="116" t="s">
        <v>24</v>
      </c>
      <c r="G40" s="168"/>
      <c r="H40" s="168"/>
      <c r="I40" s="168"/>
      <c r="J40" s="28"/>
      <c r="K40" s="6" t="s">
        <v>30</v>
      </c>
      <c r="L40" s="121"/>
      <c r="M40" s="184">
        <f>M25</f>
        <v>1760</v>
      </c>
      <c r="N40" s="185"/>
    </row>
    <row r="41" spans="1:15">
      <c r="A41" s="5"/>
      <c r="B41" s="5"/>
      <c r="C41" s="168"/>
      <c r="D41" s="168"/>
      <c r="E41" s="168"/>
      <c r="F41" s="116"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f>150*2</f>
        <v>300</v>
      </c>
      <c r="N42" s="183"/>
    </row>
    <row r="43" spans="1:15">
      <c r="A43" s="5"/>
      <c r="B43" s="34"/>
      <c r="C43" s="35" t="s">
        <v>34</v>
      </c>
      <c r="D43" s="36"/>
      <c r="E43" s="36"/>
      <c r="F43" s="36"/>
      <c r="G43" s="37"/>
      <c r="H43" s="142"/>
      <c r="I43" s="142"/>
      <c r="J43" s="38">
        <f>SUM(J27:J42)</f>
        <v>1020</v>
      </c>
      <c r="K43" s="39"/>
      <c r="L43" s="118" t="s">
        <v>28</v>
      </c>
      <c r="M43" s="170">
        <f>J43*J44</f>
        <v>1632</v>
      </c>
      <c r="N43" s="188"/>
    </row>
    <row r="44" spans="1:15">
      <c r="A44" s="5"/>
      <c r="B44" s="5"/>
      <c r="C44" s="7"/>
      <c r="D44" s="6"/>
      <c r="E44" s="6"/>
      <c r="F44" s="6"/>
      <c r="G44" s="41"/>
      <c r="H44" s="6"/>
      <c r="I44" s="119" t="s">
        <v>35</v>
      </c>
      <c r="J44" s="42">
        <v>1.6</v>
      </c>
      <c r="K44" s="189" t="s">
        <v>36</v>
      </c>
      <c r="L44" s="190"/>
      <c r="M44" s="170"/>
      <c r="N44" s="188"/>
    </row>
    <row r="45" spans="1:15">
      <c r="A45" s="5"/>
      <c r="B45" s="5"/>
      <c r="C45" s="7"/>
      <c r="D45" s="6"/>
      <c r="E45" s="6"/>
      <c r="F45" s="191">
        <v>0</v>
      </c>
      <c r="G45" s="192"/>
      <c r="H45" s="43"/>
      <c r="I45" s="43"/>
      <c r="J45" s="39"/>
      <c r="K45" s="39"/>
      <c r="L45" s="118" t="s">
        <v>37</v>
      </c>
      <c r="M45" s="193"/>
      <c r="N45" s="194"/>
    </row>
    <row r="46" spans="1:15">
      <c r="A46" s="5"/>
      <c r="B46" s="5" t="s">
        <v>38</v>
      </c>
      <c r="C46" s="6"/>
      <c r="D46" s="6"/>
      <c r="E46" s="121"/>
      <c r="F46" s="191">
        <v>0</v>
      </c>
      <c r="G46" s="192"/>
      <c r="H46" s="118"/>
      <c r="I46" s="118"/>
      <c r="J46" s="118"/>
      <c r="K46" s="6" t="s">
        <v>39</v>
      </c>
      <c r="L46" s="121"/>
      <c r="M46" s="146">
        <f>M43+M42+M40+M44+M45</f>
        <v>3692</v>
      </c>
      <c r="N46" s="147"/>
      <c r="O46" s="44"/>
    </row>
    <row r="47" spans="1:15">
      <c r="A47" s="5"/>
      <c r="B47" s="5" t="s">
        <v>40</v>
      </c>
      <c r="C47" s="6"/>
      <c r="D47" s="6"/>
      <c r="E47" s="121"/>
      <c r="F47" s="197">
        <v>0</v>
      </c>
      <c r="G47" s="198"/>
      <c r="H47" s="118"/>
      <c r="I47" s="118"/>
      <c r="J47" s="118"/>
      <c r="K47" s="6" t="s">
        <v>41</v>
      </c>
      <c r="L47" s="121"/>
      <c r="M47" s="146"/>
      <c r="N47" s="147"/>
    </row>
    <row r="48" spans="1:15">
      <c r="A48" s="5"/>
      <c r="B48" s="5" t="s">
        <v>42</v>
      </c>
      <c r="C48" s="6"/>
      <c r="D48" s="6"/>
      <c r="E48" s="121"/>
      <c r="F48" s="199">
        <f>SUM(F46:G47)</f>
        <v>0</v>
      </c>
      <c r="G48" s="200"/>
      <c r="H48" s="118"/>
      <c r="I48" s="118"/>
      <c r="J48" s="118"/>
      <c r="K48" s="6"/>
      <c r="L48" s="121"/>
      <c r="M48" s="45"/>
      <c r="N48" s="46"/>
    </row>
    <row r="49" spans="1:15">
      <c r="A49" s="5"/>
      <c r="B49" s="5" t="s">
        <v>43</v>
      </c>
      <c r="C49" s="6"/>
      <c r="D49" s="6"/>
      <c r="E49" s="121"/>
      <c r="F49" s="197">
        <v>0</v>
      </c>
      <c r="G49" s="198"/>
      <c r="H49" s="118"/>
      <c r="I49" s="118"/>
      <c r="J49" s="118"/>
      <c r="K49" s="6"/>
      <c r="L49" s="121"/>
      <c r="M49" s="45"/>
      <c r="N49" s="46"/>
    </row>
    <row r="50" spans="1:15">
      <c r="A50" s="5"/>
      <c r="B50" s="5" t="s">
        <v>42</v>
      </c>
      <c r="C50" s="6"/>
      <c r="D50" s="6"/>
      <c r="E50" s="121"/>
      <c r="F50" s="199">
        <f>SUM(F48:G49)</f>
        <v>0</v>
      </c>
      <c r="G50" s="200"/>
      <c r="H50" s="118"/>
      <c r="I50" s="118"/>
      <c r="J50" s="118"/>
      <c r="K50" s="6"/>
      <c r="L50" s="121"/>
      <c r="M50" s="45"/>
      <c r="N50" s="46"/>
    </row>
    <row r="51" spans="1:15">
      <c r="A51" s="5"/>
      <c r="B51" s="5" t="s">
        <v>28</v>
      </c>
      <c r="C51" s="6"/>
      <c r="D51" s="6"/>
      <c r="E51" s="121"/>
      <c r="F51" s="191">
        <v>0</v>
      </c>
      <c r="G51" s="192"/>
      <c r="H51" s="6"/>
      <c r="I51" s="47" t="s">
        <v>44</v>
      </c>
      <c r="J51" s="36"/>
      <c r="K51" s="36"/>
      <c r="L51" s="36"/>
      <c r="M51" s="36"/>
      <c r="N51" s="48"/>
    </row>
    <row r="52" spans="1:15">
      <c r="A52" s="5"/>
      <c r="B52" s="5" t="s">
        <v>45</v>
      </c>
      <c r="C52" s="6"/>
      <c r="D52" s="6"/>
      <c r="E52" s="121"/>
      <c r="F52" s="197">
        <v>0</v>
      </c>
      <c r="G52" s="198"/>
      <c r="H52" s="6"/>
      <c r="I52" s="49"/>
      <c r="J52" s="50"/>
      <c r="K52" s="50"/>
      <c r="L52" s="50"/>
      <c r="M52" s="50"/>
      <c r="N52" s="51"/>
    </row>
    <row r="53" spans="1:15">
      <c r="A53" s="5"/>
      <c r="B53" s="5" t="s">
        <v>37</v>
      </c>
      <c r="C53" s="6"/>
      <c r="D53" s="6"/>
      <c r="E53" s="121" t="s">
        <v>46</v>
      </c>
      <c r="F53" s="197">
        <v>0</v>
      </c>
      <c r="G53" s="198"/>
      <c r="H53" s="6"/>
      <c r="I53" s="52"/>
      <c r="J53" s="50"/>
      <c r="K53" s="50"/>
      <c r="L53" s="50"/>
      <c r="M53" s="50"/>
      <c r="N53" s="51"/>
    </row>
    <row r="54" spans="1:15">
      <c r="A54" s="5"/>
      <c r="B54" s="5" t="s">
        <v>47</v>
      </c>
      <c r="C54" s="6"/>
      <c r="D54" s="6"/>
      <c r="E54" s="121"/>
      <c r="F54" s="197">
        <v>0</v>
      </c>
      <c r="G54" s="198"/>
      <c r="H54" s="53"/>
      <c r="I54" s="49"/>
      <c r="J54" s="50"/>
      <c r="K54" s="50"/>
      <c r="L54" s="50"/>
      <c r="M54" s="50"/>
      <c r="N54" s="51"/>
    </row>
    <row r="55" spans="1:15">
      <c r="A55" s="5"/>
      <c r="B55" s="5" t="s">
        <v>41</v>
      </c>
      <c r="C55" s="6"/>
      <c r="D55" s="6"/>
      <c r="E55" s="121"/>
      <c r="F55" s="201">
        <f>SUM(F50:G54)</f>
        <v>0</v>
      </c>
      <c r="G55" s="202"/>
      <c r="H55" s="6"/>
      <c r="I55" s="49"/>
      <c r="J55" s="50"/>
      <c r="K55" s="50"/>
      <c r="L55" s="50"/>
      <c r="M55" s="50"/>
      <c r="N55" s="51"/>
    </row>
    <row r="56" spans="1:15">
      <c r="A56" s="5"/>
      <c r="B56" s="5" t="s">
        <v>48</v>
      </c>
      <c r="C56" s="6"/>
      <c r="D56" s="6"/>
      <c r="E56" s="121"/>
      <c r="F56" s="203">
        <f>+M46-F55</f>
        <v>3692</v>
      </c>
      <c r="G56" s="204"/>
      <c r="H56" s="6"/>
      <c r="I56" s="54"/>
      <c r="J56" s="28"/>
      <c r="K56" s="28"/>
      <c r="L56" s="28"/>
      <c r="M56" s="28"/>
      <c r="N56" s="55"/>
    </row>
    <row r="57" spans="1:15" ht="12" thickBot="1">
      <c r="A57" s="5"/>
      <c r="B57" s="56" t="s">
        <v>42</v>
      </c>
      <c r="C57" s="27"/>
      <c r="D57" s="27"/>
      <c r="E57" s="57"/>
      <c r="F57" s="195">
        <f>+F55+F56</f>
        <v>3692</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115"/>
      <c r="C59" s="116"/>
      <c r="D59" s="116"/>
      <c r="E59" s="116"/>
      <c r="F59" s="116"/>
      <c r="G59" s="116"/>
      <c r="H59" s="6"/>
      <c r="I59" s="116"/>
      <c r="J59" s="116"/>
      <c r="K59" s="116"/>
      <c r="L59" s="116"/>
      <c r="M59" s="116"/>
      <c r="N59" s="117"/>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75</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76</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11:C11"/>
    <mergeCell ref="D11:N11"/>
    <mergeCell ref="M2:N2"/>
    <mergeCell ref="L3:M3"/>
    <mergeCell ref="L8:M8"/>
    <mergeCell ref="K9:L9"/>
    <mergeCell ref="M9:N9"/>
    <mergeCell ref="F21:I21"/>
    <mergeCell ref="J21:K21"/>
    <mergeCell ref="L21:N21"/>
    <mergeCell ref="B13:N15"/>
    <mergeCell ref="G16:H16"/>
    <mergeCell ref="L16:M16"/>
    <mergeCell ref="B17:N17"/>
    <mergeCell ref="B18:C18"/>
    <mergeCell ref="E18:G18"/>
    <mergeCell ref="I18:J18"/>
    <mergeCell ref="L18:M18"/>
    <mergeCell ref="B19:N19"/>
    <mergeCell ref="B20:E20"/>
    <mergeCell ref="F20:I20"/>
    <mergeCell ref="J20:K20"/>
    <mergeCell ref="L20:N20"/>
    <mergeCell ref="C29:E29"/>
    <mergeCell ref="G29:I29"/>
    <mergeCell ref="F23:G23"/>
    <mergeCell ref="F24:G24"/>
    <mergeCell ref="M24:N24"/>
    <mergeCell ref="F25:G25"/>
    <mergeCell ref="M25:N25"/>
    <mergeCell ref="F26:G26"/>
    <mergeCell ref="M26:N26"/>
    <mergeCell ref="C27:E27"/>
    <mergeCell ref="G27:I27"/>
    <mergeCell ref="M27:N27"/>
    <mergeCell ref="C28:E28"/>
    <mergeCell ref="G28:I28"/>
    <mergeCell ref="B21:E21"/>
    <mergeCell ref="C30:E30"/>
    <mergeCell ref="G30:I30"/>
    <mergeCell ref="C31:E31"/>
    <mergeCell ref="G31:I31"/>
    <mergeCell ref="C32:E32"/>
    <mergeCell ref="G32:I32"/>
    <mergeCell ref="C33:E33"/>
    <mergeCell ref="G33:I33"/>
    <mergeCell ref="C34:E34"/>
    <mergeCell ref="G34:I34"/>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42:E42"/>
    <mergeCell ref="G42:I42"/>
    <mergeCell ref="K42:L42"/>
    <mergeCell ref="M42:N42"/>
    <mergeCell ref="H43:I43"/>
    <mergeCell ref="M43:N43"/>
    <mergeCell ref="K44:L44"/>
    <mergeCell ref="M44:N44"/>
    <mergeCell ref="F45:G45"/>
    <mergeCell ref="M45:N45"/>
    <mergeCell ref="F46:G46"/>
    <mergeCell ref="M46:N46"/>
    <mergeCell ref="F57:G57"/>
    <mergeCell ref="F47:G47"/>
    <mergeCell ref="M47:N47"/>
    <mergeCell ref="F48:G48"/>
    <mergeCell ref="F49:G49"/>
    <mergeCell ref="F50:G50"/>
    <mergeCell ref="F51:G51"/>
    <mergeCell ref="F52:G52"/>
    <mergeCell ref="F53:G53"/>
    <mergeCell ref="F54:G54"/>
    <mergeCell ref="F55:G55"/>
    <mergeCell ref="F56:G56"/>
    <mergeCell ref="B63:G63"/>
    <mergeCell ref="I63:N63"/>
    <mergeCell ref="B64:G64"/>
    <mergeCell ref="I64:N64"/>
    <mergeCell ref="B58:G58"/>
    <mergeCell ref="I58:N58"/>
    <mergeCell ref="B60:G60"/>
    <mergeCell ref="B61:G61"/>
    <mergeCell ref="I61:N61"/>
    <mergeCell ref="B62:G62"/>
    <mergeCell ref="I62:N62"/>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13" zoomScaleNormal="100" workbookViewId="0">
      <selection activeCell="W10" sqref="W10"/>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22</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112"/>
      <c r="M4" s="112"/>
      <c r="N4" s="10" t="s">
        <v>2</v>
      </c>
    </row>
    <row r="5" spans="1:19">
      <c r="A5" s="5"/>
      <c r="B5" s="5"/>
      <c r="C5" s="6"/>
      <c r="D5" s="6"/>
      <c r="E5" s="6"/>
      <c r="F5" s="6"/>
      <c r="G5" s="11"/>
      <c r="H5" s="6"/>
      <c r="I5" s="6"/>
      <c r="J5" s="6"/>
      <c r="K5" s="6"/>
      <c r="L5" s="112"/>
      <c r="M5" s="112"/>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13</v>
      </c>
      <c r="K8" s="109" t="s">
        <v>5</v>
      </c>
      <c r="L8" s="144" t="s">
        <v>57</v>
      </c>
      <c r="M8" s="144"/>
      <c r="N8" s="13">
        <v>2022</v>
      </c>
    </row>
    <row r="9" spans="1:19" ht="15" customHeight="1">
      <c r="A9" s="5"/>
      <c r="B9" s="5"/>
      <c r="C9" s="6"/>
      <c r="D9" s="6"/>
      <c r="E9" s="6"/>
      <c r="F9" s="6"/>
      <c r="G9" s="6"/>
      <c r="H9" s="6"/>
      <c r="I9" s="6"/>
      <c r="J9" s="6"/>
      <c r="K9" s="145" t="s">
        <v>6</v>
      </c>
      <c r="L9" s="145"/>
      <c r="M9" s="146">
        <f>M46</f>
        <v>4000</v>
      </c>
      <c r="N9" s="147"/>
    </row>
    <row r="10" spans="1:19" ht="13.5" customHeight="1">
      <c r="A10" s="5"/>
      <c r="B10" s="5" t="s">
        <v>7</v>
      </c>
      <c r="C10" s="6"/>
      <c r="D10" s="6"/>
      <c r="E10" s="6"/>
      <c r="F10" s="6"/>
      <c r="G10" s="6"/>
      <c r="H10" s="6"/>
      <c r="I10" s="6"/>
      <c r="J10" s="6"/>
      <c r="K10" s="6"/>
      <c r="L10" s="6"/>
      <c r="M10" s="6"/>
      <c r="N10" s="13"/>
    </row>
    <row r="11" spans="1:19" ht="11.25" customHeight="1">
      <c r="A11" s="113"/>
      <c r="B11" s="136">
        <f>$M$9</f>
        <v>4000</v>
      </c>
      <c r="C11" s="137"/>
      <c r="D11" s="138" t="s">
        <v>138</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129</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17</v>
      </c>
      <c r="F16" s="109" t="s">
        <v>5</v>
      </c>
      <c r="G16" s="156" t="s">
        <v>57</v>
      </c>
      <c r="H16" s="144"/>
      <c r="I16" s="109" t="s">
        <v>9</v>
      </c>
      <c r="J16" s="18">
        <v>20</v>
      </c>
      <c r="K16" s="109"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109"/>
      <c r="F23" s="144" t="s">
        <v>22</v>
      </c>
      <c r="G23" s="144"/>
      <c r="H23" s="6"/>
      <c r="I23" s="6"/>
      <c r="J23" s="11"/>
      <c r="K23" s="6"/>
      <c r="L23" s="6"/>
      <c r="M23" s="6"/>
      <c r="N23" s="13"/>
    </row>
    <row r="24" spans="1:14">
      <c r="A24" s="5"/>
      <c r="B24" s="5" t="s">
        <v>23</v>
      </c>
      <c r="C24" s="6"/>
      <c r="D24" s="22">
        <v>3</v>
      </c>
      <c r="E24" s="109" t="s">
        <v>24</v>
      </c>
      <c r="F24" s="170">
        <v>1120</v>
      </c>
      <c r="G24" s="171"/>
      <c r="H24" s="6" t="s">
        <v>25</v>
      </c>
      <c r="I24" s="6"/>
      <c r="J24" s="23"/>
      <c r="K24" s="6"/>
      <c r="L24" s="6"/>
      <c r="M24" s="172"/>
      <c r="N24" s="173"/>
    </row>
    <row r="25" spans="1:14">
      <c r="A25" s="5"/>
      <c r="B25" s="5" t="s">
        <v>23</v>
      </c>
      <c r="C25" s="6"/>
      <c r="D25" s="22">
        <v>1</v>
      </c>
      <c r="E25" s="109" t="s">
        <v>24</v>
      </c>
      <c r="F25" s="174">
        <v>640</v>
      </c>
      <c r="G25" s="174"/>
      <c r="H25" s="6" t="s">
        <v>26</v>
      </c>
      <c r="I25" s="6"/>
      <c r="J25" s="11"/>
      <c r="K25" s="6" t="s">
        <v>27</v>
      </c>
      <c r="L25" s="6"/>
      <c r="M25" s="175">
        <f>D24*F24+D25*F25</f>
        <v>4000</v>
      </c>
      <c r="N25" s="176"/>
    </row>
    <row r="26" spans="1:14">
      <c r="A26" s="5"/>
      <c r="B26" s="21" t="s">
        <v>28</v>
      </c>
      <c r="C26" s="6"/>
      <c r="D26" s="24"/>
      <c r="E26" s="109"/>
      <c r="F26" s="177"/>
      <c r="G26" s="177"/>
      <c r="H26" s="6"/>
      <c r="I26" s="6"/>
      <c r="J26" s="6"/>
      <c r="K26" s="6"/>
      <c r="L26" s="11"/>
      <c r="M26" s="178"/>
      <c r="N26" s="179"/>
    </row>
    <row r="27" spans="1:14" ht="12">
      <c r="A27" s="5"/>
      <c r="B27" s="5" t="s">
        <v>5</v>
      </c>
      <c r="C27" s="144" t="s">
        <v>29</v>
      </c>
      <c r="D27" s="144"/>
      <c r="E27" s="144"/>
      <c r="F27" s="109" t="s">
        <v>24</v>
      </c>
      <c r="G27" s="144" t="s">
        <v>82</v>
      </c>
      <c r="H27" s="144"/>
      <c r="I27" s="144"/>
      <c r="J27" s="25"/>
      <c r="K27" s="6" t="s">
        <v>30</v>
      </c>
      <c r="L27" s="6"/>
      <c r="M27" s="180"/>
      <c r="N27" s="181"/>
    </row>
    <row r="28" spans="1:14">
      <c r="A28" s="5"/>
      <c r="B28" s="5" t="s">
        <v>5</v>
      </c>
      <c r="C28" s="144" t="s">
        <v>82</v>
      </c>
      <c r="D28" s="144"/>
      <c r="E28" s="144"/>
      <c r="F28" s="109" t="s">
        <v>24</v>
      </c>
      <c r="G28" s="144" t="s">
        <v>130</v>
      </c>
      <c r="H28" s="144"/>
      <c r="I28" s="144"/>
      <c r="J28" s="25"/>
      <c r="K28" s="6" t="s">
        <v>30</v>
      </c>
      <c r="L28" s="6"/>
      <c r="M28" s="6"/>
      <c r="N28" s="26"/>
    </row>
    <row r="29" spans="1:14">
      <c r="A29" s="5"/>
      <c r="B29" s="5" t="s">
        <v>5</v>
      </c>
      <c r="C29" s="168" t="s">
        <v>130</v>
      </c>
      <c r="D29" s="168"/>
      <c r="E29" s="168"/>
      <c r="F29" s="109" t="s">
        <v>24</v>
      </c>
      <c r="G29" s="144" t="s">
        <v>112</v>
      </c>
      <c r="H29" s="144"/>
      <c r="I29" s="144"/>
      <c r="J29" s="25"/>
      <c r="K29" s="6" t="s">
        <v>30</v>
      </c>
      <c r="L29" s="6"/>
      <c r="M29" s="6"/>
      <c r="N29" s="13"/>
    </row>
    <row r="30" spans="1:14">
      <c r="A30" s="5"/>
      <c r="B30" s="5" t="s">
        <v>5</v>
      </c>
      <c r="C30" s="144" t="s">
        <v>131</v>
      </c>
      <c r="D30" s="144"/>
      <c r="E30" s="144"/>
      <c r="F30" s="109" t="s">
        <v>24</v>
      </c>
      <c r="G30" s="144" t="s">
        <v>112</v>
      </c>
      <c r="H30" s="144"/>
      <c r="I30" s="144"/>
      <c r="J30" s="25"/>
      <c r="K30" s="6" t="s">
        <v>30</v>
      </c>
      <c r="L30" s="6"/>
      <c r="M30" s="6"/>
      <c r="N30" s="13"/>
    </row>
    <row r="31" spans="1:14" ht="11.25" customHeight="1">
      <c r="A31" s="5"/>
      <c r="B31" s="5" t="s">
        <v>5</v>
      </c>
      <c r="C31" s="144" t="s">
        <v>131</v>
      </c>
      <c r="D31" s="144"/>
      <c r="E31" s="144"/>
      <c r="F31" s="109" t="s">
        <v>24</v>
      </c>
      <c r="G31" s="144" t="s">
        <v>113</v>
      </c>
      <c r="H31" s="144"/>
      <c r="I31" s="144"/>
      <c r="J31" s="25"/>
      <c r="K31" s="6" t="s">
        <v>30</v>
      </c>
      <c r="L31" s="6"/>
      <c r="M31" s="6"/>
      <c r="N31" s="13"/>
    </row>
    <row r="32" spans="1:14">
      <c r="A32" s="5"/>
      <c r="B32" s="5" t="s">
        <v>5</v>
      </c>
      <c r="C32" s="144" t="s">
        <v>132</v>
      </c>
      <c r="D32" s="144"/>
      <c r="E32" s="144"/>
      <c r="F32" s="109" t="s">
        <v>24</v>
      </c>
      <c r="G32" s="144" t="s">
        <v>133</v>
      </c>
      <c r="H32" s="144"/>
      <c r="I32" s="144"/>
      <c r="J32" s="25"/>
      <c r="K32" s="6" t="s">
        <v>30</v>
      </c>
      <c r="L32" s="6"/>
      <c r="M32" s="6"/>
      <c r="N32" s="13"/>
    </row>
    <row r="33" spans="1:15" ht="11.25" customHeight="1">
      <c r="A33" s="5"/>
      <c r="B33" s="5" t="s">
        <v>5</v>
      </c>
      <c r="C33" s="168" t="s">
        <v>134</v>
      </c>
      <c r="D33" s="168"/>
      <c r="E33" s="168"/>
      <c r="F33" s="109" t="s">
        <v>24</v>
      </c>
      <c r="G33" s="168" t="s">
        <v>135</v>
      </c>
      <c r="H33" s="168"/>
      <c r="I33" s="168"/>
      <c r="J33" s="27"/>
      <c r="K33" s="6" t="s">
        <v>30</v>
      </c>
      <c r="L33" s="6"/>
      <c r="M33" s="6"/>
      <c r="N33" s="13"/>
    </row>
    <row r="34" spans="1:15">
      <c r="A34" s="5"/>
      <c r="B34" s="5" t="s">
        <v>5</v>
      </c>
      <c r="C34" s="144" t="s">
        <v>136</v>
      </c>
      <c r="D34" s="144"/>
      <c r="E34" s="144"/>
      <c r="F34" s="109" t="s">
        <v>24</v>
      </c>
      <c r="G34" s="144" t="s">
        <v>29</v>
      </c>
      <c r="H34" s="144"/>
      <c r="I34" s="144"/>
      <c r="J34" s="25"/>
      <c r="K34" s="6" t="s">
        <v>30</v>
      </c>
      <c r="L34" s="6"/>
      <c r="M34" s="6"/>
      <c r="N34" s="13"/>
    </row>
    <row r="35" spans="1:15">
      <c r="A35" s="5"/>
      <c r="B35" s="5"/>
      <c r="C35" s="168" t="s">
        <v>31</v>
      </c>
      <c r="D35" s="168"/>
      <c r="E35" s="168"/>
      <c r="F35" s="109" t="s">
        <v>24</v>
      </c>
      <c r="G35" s="168" t="s">
        <v>31</v>
      </c>
      <c r="H35" s="168"/>
      <c r="I35" s="168"/>
      <c r="J35" s="28"/>
      <c r="K35" s="6" t="s">
        <v>30</v>
      </c>
      <c r="L35" s="6"/>
      <c r="M35" s="6"/>
      <c r="N35" s="13"/>
    </row>
    <row r="36" spans="1:15">
      <c r="A36" s="5"/>
      <c r="B36" s="5"/>
      <c r="C36" s="168"/>
      <c r="D36" s="168"/>
      <c r="E36" s="168"/>
      <c r="F36" s="109" t="s">
        <v>24</v>
      </c>
      <c r="G36" s="168"/>
      <c r="H36" s="168"/>
      <c r="I36" s="168"/>
      <c r="J36" s="28"/>
      <c r="K36" s="6" t="s">
        <v>30</v>
      </c>
      <c r="L36" s="6"/>
      <c r="M36" s="6"/>
      <c r="N36" s="13"/>
    </row>
    <row r="37" spans="1:15">
      <c r="A37" s="5"/>
      <c r="B37" s="5"/>
      <c r="C37" s="168"/>
      <c r="D37" s="168"/>
      <c r="E37" s="168"/>
      <c r="F37" s="109" t="s">
        <v>24</v>
      </c>
      <c r="G37" s="168"/>
      <c r="H37" s="168"/>
      <c r="I37" s="168"/>
      <c r="J37" s="28"/>
      <c r="K37" s="6" t="s">
        <v>30</v>
      </c>
      <c r="L37" s="6"/>
      <c r="M37" s="6"/>
      <c r="N37" s="13"/>
    </row>
    <row r="38" spans="1:15">
      <c r="A38" s="5"/>
      <c r="B38" s="5"/>
      <c r="C38" s="168"/>
      <c r="D38" s="168"/>
      <c r="E38" s="168"/>
      <c r="F38" s="109" t="s">
        <v>24</v>
      </c>
      <c r="G38" s="168"/>
      <c r="H38" s="168"/>
      <c r="I38" s="168"/>
      <c r="J38" s="28"/>
      <c r="K38" s="6" t="s">
        <v>30</v>
      </c>
      <c r="L38" s="6"/>
      <c r="M38" s="6"/>
      <c r="N38" s="13"/>
    </row>
    <row r="39" spans="1:15">
      <c r="A39" s="5"/>
      <c r="B39" s="5"/>
      <c r="C39" s="168"/>
      <c r="D39" s="168"/>
      <c r="E39" s="168"/>
      <c r="F39" s="109" t="s">
        <v>24</v>
      </c>
      <c r="G39" s="168"/>
      <c r="H39" s="168"/>
      <c r="I39" s="168"/>
      <c r="J39" s="28"/>
      <c r="K39" s="6" t="s">
        <v>30</v>
      </c>
      <c r="L39" s="6"/>
      <c r="M39" s="29"/>
      <c r="N39" s="30"/>
    </row>
    <row r="40" spans="1:15">
      <c r="A40" s="5"/>
      <c r="B40" s="5"/>
      <c r="C40" s="168"/>
      <c r="D40" s="168"/>
      <c r="E40" s="168"/>
      <c r="F40" s="109" t="s">
        <v>24</v>
      </c>
      <c r="G40" s="168"/>
      <c r="H40" s="168"/>
      <c r="I40" s="168"/>
      <c r="J40" s="28"/>
      <c r="K40" s="6" t="s">
        <v>30</v>
      </c>
      <c r="L40" s="114"/>
      <c r="M40" s="184">
        <f>M25</f>
        <v>4000</v>
      </c>
      <c r="N40" s="185"/>
    </row>
    <row r="41" spans="1:15">
      <c r="A41" s="5"/>
      <c r="B41" s="5"/>
      <c r="C41" s="168"/>
      <c r="D41" s="168"/>
      <c r="E41" s="168"/>
      <c r="F41" s="109"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0</v>
      </c>
      <c r="K43" s="39"/>
      <c r="L43" s="111" t="s">
        <v>28</v>
      </c>
      <c r="M43" s="170">
        <f>J43*J44</f>
        <v>0</v>
      </c>
      <c r="N43" s="188"/>
    </row>
    <row r="44" spans="1:15">
      <c r="A44" s="5"/>
      <c r="B44" s="5"/>
      <c r="C44" s="7"/>
      <c r="D44" s="6"/>
      <c r="E44" s="6"/>
      <c r="F44" s="6"/>
      <c r="G44" s="41"/>
      <c r="H44" s="6"/>
      <c r="I44" s="112" t="s">
        <v>35</v>
      </c>
      <c r="J44" s="42">
        <v>1.6</v>
      </c>
      <c r="K44" s="189" t="s">
        <v>36</v>
      </c>
      <c r="L44" s="190"/>
      <c r="M44" s="170"/>
      <c r="N44" s="188"/>
    </row>
    <row r="45" spans="1:15">
      <c r="A45" s="5"/>
      <c r="B45" s="5"/>
      <c r="C45" s="7"/>
      <c r="D45" s="6"/>
      <c r="E45" s="6"/>
      <c r="F45" s="191">
        <v>0</v>
      </c>
      <c r="G45" s="192"/>
      <c r="H45" s="43"/>
      <c r="I45" s="43"/>
      <c r="J45" s="39"/>
      <c r="K45" s="39"/>
      <c r="L45" s="111" t="s">
        <v>37</v>
      </c>
      <c r="M45" s="193"/>
      <c r="N45" s="194"/>
    </row>
    <row r="46" spans="1:15">
      <c r="A46" s="5"/>
      <c r="B46" s="5" t="s">
        <v>38</v>
      </c>
      <c r="C46" s="6"/>
      <c r="D46" s="6"/>
      <c r="E46" s="114"/>
      <c r="F46" s="191">
        <v>0</v>
      </c>
      <c r="G46" s="192"/>
      <c r="H46" s="111"/>
      <c r="I46" s="111"/>
      <c r="J46" s="111"/>
      <c r="K46" s="6" t="s">
        <v>39</v>
      </c>
      <c r="L46" s="114"/>
      <c r="M46" s="146">
        <f>M43+M42+M40+M44+M45</f>
        <v>4000</v>
      </c>
      <c r="N46" s="147"/>
      <c r="O46" s="44"/>
    </row>
    <row r="47" spans="1:15">
      <c r="A47" s="5"/>
      <c r="B47" s="5" t="s">
        <v>40</v>
      </c>
      <c r="C47" s="6"/>
      <c r="D47" s="6"/>
      <c r="E47" s="114"/>
      <c r="F47" s="197">
        <v>0</v>
      </c>
      <c r="G47" s="198"/>
      <c r="H47" s="111"/>
      <c r="I47" s="111"/>
      <c r="J47" s="111"/>
      <c r="K47" s="6" t="s">
        <v>41</v>
      </c>
      <c r="L47" s="114"/>
      <c r="M47" s="146"/>
      <c r="N47" s="147"/>
    </row>
    <row r="48" spans="1:15">
      <c r="A48" s="5"/>
      <c r="B48" s="5" t="s">
        <v>42</v>
      </c>
      <c r="C48" s="6"/>
      <c r="D48" s="6"/>
      <c r="E48" s="114"/>
      <c r="F48" s="199">
        <f>SUM(F46:G47)</f>
        <v>0</v>
      </c>
      <c r="G48" s="200"/>
      <c r="H48" s="111"/>
      <c r="I48" s="111"/>
      <c r="J48" s="111"/>
      <c r="K48" s="6"/>
      <c r="L48" s="114"/>
      <c r="M48" s="45"/>
      <c r="N48" s="46"/>
    </row>
    <row r="49" spans="1:15">
      <c r="A49" s="5"/>
      <c r="B49" s="5" t="s">
        <v>43</v>
      </c>
      <c r="C49" s="6"/>
      <c r="D49" s="6"/>
      <c r="E49" s="114"/>
      <c r="F49" s="197">
        <v>0</v>
      </c>
      <c r="G49" s="198"/>
      <c r="H49" s="111"/>
      <c r="I49" s="111"/>
      <c r="J49" s="111"/>
      <c r="K49" s="6"/>
      <c r="L49" s="114"/>
      <c r="M49" s="45"/>
      <c r="N49" s="46"/>
    </row>
    <row r="50" spans="1:15">
      <c r="A50" s="5"/>
      <c r="B50" s="5" t="s">
        <v>42</v>
      </c>
      <c r="C50" s="6"/>
      <c r="D50" s="6"/>
      <c r="E50" s="114"/>
      <c r="F50" s="199">
        <f>SUM(F48:G49)</f>
        <v>0</v>
      </c>
      <c r="G50" s="200"/>
      <c r="H50" s="111"/>
      <c r="I50" s="111"/>
      <c r="J50" s="111"/>
      <c r="K50" s="6"/>
      <c r="L50" s="114"/>
      <c r="M50" s="45"/>
      <c r="N50" s="46"/>
    </row>
    <row r="51" spans="1:15">
      <c r="A51" s="5"/>
      <c r="B51" s="5" t="s">
        <v>28</v>
      </c>
      <c r="C51" s="6"/>
      <c r="D51" s="6"/>
      <c r="E51" s="114"/>
      <c r="F51" s="191">
        <v>0</v>
      </c>
      <c r="G51" s="192"/>
      <c r="H51" s="6"/>
      <c r="I51" s="47" t="s">
        <v>44</v>
      </c>
      <c r="J51" s="36"/>
      <c r="K51" s="36"/>
      <c r="L51" s="36"/>
      <c r="M51" s="36"/>
      <c r="N51" s="48"/>
    </row>
    <row r="52" spans="1:15">
      <c r="A52" s="5"/>
      <c r="B52" s="5" t="s">
        <v>45</v>
      </c>
      <c r="C52" s="6"/>
      <c r="D52" s="6"/>
      <c r="E52" s="114"/>
      <c r="F52" s="197">
        <v>0</v>
      </c>
      <c r="G52" s="198"/>
      <c r="H52" s="6"/>
      <c r="I52" s="49"/>
      <c r="J52" s="50"/>
      <c r="K52" s="50"/>
      <c r="L52" s="50"/>
      <c r="M52" s="50"/>
      <c r="N52" s="51"/>
    </row>
    <row r="53" spans="1:15">
      <c r="A53" s="5"/>
      <c r="B53" s="5" t="s">
        <v>37</v>
      </c>
      <c r="C53" s="6"/>
      <c r="D53" s="6"/>
      <c r="E53" s="114" t="s">
        <v>46</v>
      </c>
      <c r="F53" s="197">
        <v>0</v>
      </c>
      <c r="G53" s="198"/>
      <c r="H53" s="6"/>
      <c r="I53" s="52"/>
      <c r="J53" s="50"/>
      <c r="K53" s="50"/>
      <c r="L53" s="50"/>
      <c r="M53" s="50"/>
      <c r="N53" s="51"/>
    </row>
    <row r="54" spans="1:15">
      <c r="A54" s="5"/>
      <c r="B54" s="5" t="s">
        <v>47</v>
      </c>
      <c r="C54" s="6"/>
      <c r="D54" s="6"/>
      <c r="E54" s="114"/>
      <c r="F54" s="197">
        <v>0</v>
      </c>
      <c r="G54" s="198"/>
      <c r="H54" s="53"/>
      <c r="I54" s="49"/>
      <c r="J54" s="50"/>
      <c r="K54" s="50"/>
      <c r="L54" s="50"/>
      <c r="M54" s="50"/>
      <c r="N54" s="51"/>
    </row>
    <row r="55" spans="1:15">
      <c r="A55" s="5"/>
      <c r="B55" s="5" t="s">
        <v>41</v>
      </c>
      <c r="C55" s="6"/>
      <c r="D55" s="6"/>
      <c r="E55" s="114"/>
      <c r="F55" s="201">
        <f>SUM(F50:G54)</f>
        <v>0</v>
      </c>
      <c r="G55" s="202"/>
      <c r="H55" s="6"/>
      <c r="I55" s="49"/>
      <c r="J55" s="50"/>
      <c r="K55" s="50"/>
      <c r="L55" s="50"/>
      <c r="M55" s="50"/>
      <c r="N55" s="51"/>
    </row>
    <row r="56" spans="1:15">
      <c r="A56" s="5"/>
      <c r="B56" s="5" t="s">
        <v>48</v>
      </c>
      <c r="C56" s="6"/>
      <c r="D56" s="6"/>
      <c r="E56" s="114"/>
      <c r="F56" s="203">
        <f>+M46-F55</f>
        <v>4000</v>
      </c>
      <c r="G56" s="204"/>
      <c r="H56" s="6"/>
      <c r="I56" s="54"/>
      <c r="J56" s="28"/>
      <c r="K56" s="28"/>
      <c r="L56" s="28"/>
      <c r="M56" s="28"/>
      <c r="N56" s="55"/>
    </row>
    <row r="57" spans="1:15" ht="12" thickBot="1">
      <c r="A57" s="5"/>
      <c r="B57" s="56" t="s">
        <v>42</v>
      </c>
      <c r="C57" s="27"/>
      <c r="D57" s="27"/>
      <c r="E57" s="57"/>
      <c r="F57" s="195">
        <f>+F55+F56</f>
        <v>4000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108"/>
      <c r="C59" s="109"/>
      <c r="D59" s="109"/>
      <c r="E59" s="109"/>
      <c r="F59" s="109"/>
      <c r="G59" s="109"/>
      <c r="H59" s="6"/>
      <c r="I59" s="109"/>
      <c r="J59" s="109"/>
      <c r="K59" s="109"/>
      <c r="L59" s="109"/>
      <c r="M59" s="109"/>
      <c r="N59" s="110"/>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78</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79</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C30:E30"/>
    <mergeCell ref="G30:I30"/>
    <mergeCell ref="C31:E31"/>
    <mergeCell ref="G31:I31"/>
    <mergeCell ref="C29:E29"/>
    <mergeCell ref="G29:I29"/>
    <mergeCell ref="F23:G23"/>
    <mergeCell ref="F24:G24"/>
    <mergeCell ref="C27:E27"/>
    <mergeCell ref="G27:I27"/>
    <mergeCell ref="C32:E32"/>
    <mergeCell ref="G32:I32"/>
    <mergeCell ref="C33:E33"/>
    <mergeCell ref="G33:I33"/>
    <mergeCell ref="C34:E34"/>
    <mergeCell ref="G34:I34"/>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42:E42"/>
    <mergeCell ref="G42:I42"/>
    <mergeCell ref="K42:L42"/>
    <mergeCell ref="M42:N42"/>
    <mergeCell ref="H43:I43"/>
    <mergeCell ref="M43:N43"/>
    <mergeCell ref="K44:L44"/>
    <mergeCell ref="M44:N44"/>
    <mergeCell ref="F45:G45"/>
    <mergeCell ref="M45:N45"/>
    <mergeCell ref="F46:G46"/>
    <mergeCell ref="M46:N46"/>
    <mergeCell ref="F57:G57"/>
    <mergeCell ref="F47:G47"/>
    <mergeCell ref="M47:N47"/>
    <mergeCell ref="F48:G48"/>
    <mergeCell ref="F49:G49"/>
    <mergeCell ref="F50:G50"/>
    <mergeCell ref="F51:G51"/>
    <mergeCell ref="F52:G52"/>
    <mergeCell ref="F53:G53"/>
    <mergeCell ref="F54:G54"/>
    <mergeCell ref="F55:G55"/>
    <mergeCell ref="F56:G56"/>
    <mergeCell ref="B63:G63"/>
    <mergeCell ref="I63:N63"/>
    <mergeCell ref="B64:G64"/>
    <mergeCell ref="I64:N64"/>
    <mergeCell ref="B58:G58"/>
    <mergeCell ref="I58:N58"/>
    <mergeCell ref="B60:G60"/>
    <mergeCell ref="B61:G61"/>
    <mergeCell ref="I61:N61"/>
    <mergeCell ref="B62:G62"/>
    <mergeCell ref="I62:N62"/>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10" zoomScaleNormal="100" workbookViewId="0">
      <selection activeCell="D12" sqref="D1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21</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112"/>
      <c r="M4" s="112"/>
      <c r="N4" s="10" t="s">
        <v>2</v>
      </c>
    </row>
    <row r="5" spans="1:19">
      <c r="A5" s="5"/>
      <c r="B5" s="5"/>
      <c r="C5" s="6"/>
      <c r="D5" s="6"/>
      <c r="E5" s="6"/>
      <c r="F5" s="6"/>
      <c r="G5" s="11"/>
      <c r="H5" s="6"/>
      <c r="I5" s="6"/>
      <c r="J5" s="6"/>
      <c r="K5" s="6"/>
      <c r="L5" s="112"/>
      <c r="M5" s="112"/>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13</v>
      </c>
      <c r="K8" s="109" t="s">
        <v>5</v>
      </c>
      <c r="L8" s="144" t="s">
        <v>57</v>
      </c>
      <c r="M8" s="144"/>
      <c r="N8" s="13">
        <v>2022</v>
      </c>
    </row>
    <row r="9" spans="1:19" ht="15" customHeight="1">
      <c r="A9" s="5"/>
      <c r="B9" s="5"/>
      <c r="C9" s="6"/>
      <c r="D9" s="6"/>
      <c r="E9" s="6"/>
      <c r="F9" s="6"/>
      <c r="G9" s="6"/>
      <c r="H9" s="6"/>
      <c r="I9" s="6"/>
      <c r="J9" s="6"/>
      <c r="K9" s="145" t="s">
        <v>6</v>
      </c>
      <c r="L9" s="145"/>
      <c r="M9" s="146">
        <f>M46</f>
        <v>6472.8</v>
      </c>
      <c r="N9" s="147"/>
    </row>
    <row r="10" spans="1:19" ht="13.5" customHeight="1">
      <c r="A10" s="5"/>
      <c r="B10" s="5" t="s">
        <v>7</v>
      </c>
      <c r="C10" s="6"/>
      <c r="D10" s="6"/>
      <c r="E10" s="6"/>
      <c r="F10" s="6"/>
      <c r="G10" s="6"/>
      <c r="H10" s="6"/>
      <c r="I10" s="6"/>
      <c r="J10" s="6"/>
      <c r="K10" s="6"/>
      <c r="L10" s="6"/>
      <c r="M10" s="6"/>
      <c r="N10" s="13"/>
    </row>
    <row r="11" spans="1:19" ht="11.25" customHeight="1">
      <c r="A11" s="113"/>
      <c r="B11" s="136">
        <f>$M$9</f>
        <v>6472.8</v>
      </c>
      <c r="C11" s="137"/>
      <c r="D11" s="138" t="s">
        <v>137</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129</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17</v>
      </c>
      <c r="F16" s="109" t="s">
        <v>5</v>
      </c>
      <c r="G16" s="156" t="s">
        <v>57</v>
      </c>
      <c r="H16" s="144"/>
      <c r="I16" s="109" t="s">
        <v>9</v>
      </c>
      <c r="J16" s="18">
        <v>20</v>
      </c>
      <c r="K16" s="109"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109"/>
      <c r="F23" s="144" t="s">
        <v>22</v>
      </c>
      <c r="G23" s="144"/>
      <c r="H23" s="6"/>
      <c r="I23" s="6"/>
      <c r="J23" s="11"/>
      <c r="K23" s="6"/>
      <c r="L23" s="6"/>
      <c r="M23" s="6"/>
      <c r="N23" s="13"/>
    </row>
    <row r="24" spans="1:14">
      <c r="A24" s="5"/>
      <c r="B24" s="5" t="s">
        <v>23</v>
      </c>
      <c r="C24" s="6"/>
      <c r="D24" s="22">
        <v>3</v>
      </c>
      <c r="E24" s="109" t="s">
        <v>24</v>
      </c>
      <c r="F24" s="170">
        <v>1120</v>
      </c>
      <c r="G24" s="171"/>
      <c r="H24" s="6" t="s">
        <v>25</v>
      </c>
      <c r="I24" s="6"/>
      <c r="J24" s="23"/>
      <c r="K24" s="6"/>
      <c r="L24" s="6"/>
      <c r="M24" s="172"/>
      <c r="N24" s="173"/>
    </row>
    <row r="25" spans="1:14">
      <c r="A25" s="5"/>
      <c r="B25" s="5" t="s">
        <v>23</v>
      </c>
      <c r="C25" s="6"/>
      <c r="D25" s="22">
        <v>1</v>
      </c>
      <c r="E25" s="109" t="s">
        <v>24</v>
      </c>
      <c r="F25" s="174">
        <v>640</v>
      </c>
      <c r="G25" s="174"/>
      <c r="H25" s="6" t="s">
        <v>26</v>
      </c>
      <c r="I25" s="6"/>
      <c r="J25" s="11"/>
      <c r="K25" s="6" t="s">
        <v>27</v>
      </c>
      <c r="L25" s="6"/>
      <c r="M25" s="175">
        <f>D24*F24+D25*F25</f>
        <v>4000</v>
      </c>
      <c r="N25" s="176"/>
    </row>
    <row r="26" spans="1:14">
      <c r="A26" s="5"/>
      <c r="B26" s="21" t="s">
        <v>28</v>
      </c>
      <c r="C26" s="6"/>
      <c r="D26" s="24"/>
      <c r="E26" s="109"/>
      <c r="F26" s="177"/>
      <c r="G26" s="177"/>
      <c r="H26" s="6"/>
      <c r="I26" s="6"/>
      <c r="J26" s="6"/>
      <c r="K26" s="6"/>
      <c r="L26" s="11"/>
      <c r="M26" s="178"/>
      <c r="N26" s="179"/>
    </row>
    <row r="27" spans="1:14" ht="12">
      <c r="A27" s="5"/>
      <c r="B27" s="5" t="s">
        <v>5</v>
      </c>
      <c r="C27" s="144" t="s">
        <v>29</v>
      </c>
      <c r="D27" s="144"/>
      <c r="E27" s="144"/>
      <c r="F27" s="109" t="s">
        <v>24</v>
      </c>
      <c r="G27" s="144" t="s">
        <v>82</v>
      </c>
      <c r="H27" s="144"/>
      <c r="I27" s="144"/>
      <c r="J27" s="25">
        <v>197</v>
      </c>
      <c r="K27" s="6" t="s">
        <v>30</v>
      </c>
      <c r="L27" s="6"/>
      <c r="M27" s="180"/>
      <c r="N27" s="181"/>
    </row>
    <row r="28" spans="1:14">
      <c r="A28" s="5"/>
      <c r="B28" s="5" t="s">
        <v>5</v>
      </c>
      <c r="C28" s="144" t="s">
        <v>82</v>
      </c>
      <c r="D28" s="144"/>
      <c r="E28" s="144"/>
      <c r="F28" s="109" t="s">
        <v>24</v>
      </c>
      <c r="G28" s="144" t="s">
        <v>130</v>
      </c>
      <c r="H28" s="144"/>
      <c r="I28" s="144"/>
      <c r="J28" s="25">
        <v>21</v>
      </c>
      <c r="K28" s="6" t="s">
        <v>30</v>
      </c>
      <c r="L28" s="6"/>
      <c r="M28" s="6"/>
      <c r="N28" s="26"/>
    </row>
    <row r="29" spans="1:14">
      <c r="A29" s="5"/>
      <c r="B29" s="5" t="s">
        <v>5</v>
      </c>
      <c r="C29" s="168" t="s">
        <v>130</v>
      </c>
      <c r="D29" s="168"/>
      <c r="E29" s="168"/>
      <c r="F29" s="109" t="s">
        <v>24</v>
      </c>
      <c r="G29" s="144" t="s">
        <v>112</v>
      </c>
      <c r="H29" s="144"/>
      <c r="I29" s="144"/>
      <c r="J29" s="25">
        <v>254</v>
      </c>
      <c r="K29" s="6" t="s">
        <v>30</v>
      </c>
      <c r="L29" s="6"/>
      <c r="M29" s="6"/>
      <c r="N29" s="13"/>
    </row>
    <row r="30" spans="1:14">
      <c r="A30" s="5"/>
      <c r="B30" s="5" t="s">
        <v>5</v>
      </c>
      <c r="C30" s="144" t="s">
        <v>131</v>
      </c>
      <c r="D30" s="144"/>
      <c r="E30" s="144"/>
      <c r="F30" s="109" t="s">
        <v>24</v>
      </c>
      <c r="G30" s="144" t="s">
        <v>112</v>
      </c>
      <c r="H30" s="144"/>
      <c r="I30" s="144"/>
      <c r="J30" s="25"/>
      <c r="K30" s="6" t="s">
        <v>30</v>
      </c>
      <c r="L30" s="6"/>
      <c r="M30" s="6"/>
      <c r="N30" s="13"/>
    </row>
    <row r="31" spans="1:14" ht="11.25" customHeight="1">
      <c r="A31" s="5"/>
      <c r="B31" s="5" t="s">
        <v>5</v>
      </c>
      <c r="C31" s="144" t="s">
        <v>131</v>
      </c>
      <c r="D31" s="144"/>
      <c r="E31" s="144"/>
      <c r="F31" s="109" t="s">
        <v>24</v>
      </c>
      <c r="G31" s="144" t="s">
        <v>113</v>
      </c>
      <c r="H31" s="144"/>
      <c r="I31" s="144"/>
      <c r="J31" s="25">
        <v>49</v>
      </c>
      <c r="K31" s="6" t="s">
        <v>30</v>
      </c>
      <c r="L31" s="6"/>
      <c r="M31" s="6"/>
      <c r="N31" s="13"/>
    </row>
    <row r="32" spans="1:14">
      <c r="A32" s="5"/>
      <c r="B32" s="5" t="s">
        <v>5</v>
      </c>
      <c r="C32" s="144" t="s">
        <v>132</v>
      </c>
      <c r="D32" s="144"/>
      <c r="E32" s="144"/>
      <c r="F32" s="109" t="s">
        <v>24</v>
      </c>
      <c r="G32" s="144" t="s">
        <v>133</v>
      </c>
      <c r="H32" s="144"/>
      <c r="I32" s="144"/>
      <c r="J32" s="25">
        <v>170</v>
      </c>
      <c r="K32" s="6" t="s">
        <v>30</v>
      </c>
      <c r="L32" s="6"/>
      <c r="M32" s="6"/>
      <c r="N32" s="13"/>
    </row>
    <row r="33" spans="1:15" ht="11.25" customHeight="1">
      <c r="A33" s="5"/>
      <c r="B33" s="5" t="s">
        <v>5</v>
      </c>
      <c r="C33" s="168" t="s">
        <v>134</v>
      </c>
      <c r="D33" s="168"/>
      <c r="E33" s="168"/>
      <c r="F33" s="109" t="s">
        <v>24</v>
      </c>
      <c r="G33" s="168" t="s">
        <v>135</v>
      </c>
      <c r="H33" s="168"/>
      <c r="I33" s="168"/>
      <c r="J33" s="27">
        <v>132</v>
      </c>
      <c r="K33" s="6" t="s">
        <v>30</v>
      </c>
      <c r="L33" s="6"/>
      <c r="M33" s="6"/>
      <c r="N33" s="13"/>
    </row>
    <row r="34" spans="1:15">
      <c r="A34" s="5"/>
      <c r="B34" s="5" t="s">
        <v>5</v>
      </c>
      <c r="C34" s="144" t="s">
        <v>136</v>
      </c>
      <c r="D34" s="144"/>
      <c r="E34" s="144"/>
      <c r="F34" s="109" t="s">
        <v>24</v>
      </c>
      <c r="G34" s="144" t="s">
        <v>29</v>
      </c>
      <c r="H34" s="144"/>
      <c r="I34" s="144"/>
      <c r="J34" s="25">
        <v>185</v>
      </c>
      <c r="K34" s="6" t="s">
        <v>30</v>
      </c>
      <c r="L34" s="6"/>
      <c r="M34" s="6"/>
      <c r="N34" s="13"/>
    </row>
    <row r="35" spans="1:15">
      <c r="A35" s="5"/>
      <c r="B35" s="5"/>
      <c r="C35" s="168" t="s">
        <v>31</v>
      </c>
      <c r="D35" s="168"/>
      <c r="E35" s="168"/>
      <c r="F35" s="109" t="s">
        <v>24</v>
      </c>
      <c r="G35" s="168" t="s">
        <v>31</v>
      </c>
      <c r="H35" s="168"/>
      <c r="I35" s="168"/>
      <c r="J35" s="28">
        <v>350</v>
      </c>
      <c r="K35" s="6" t="s">
        <v>30</v>
      </c>
      <c r="L35" s="6"/>
      <c r="M35" s="6"/>
      <c r="N35" s="13"/>
    </row>
    <row r="36" spans="1:15">
      <c r="A36" s="5"/>
      <c r="B36" s="5"/>
      <c r="C36" s="168"/>
      <c r="D36" s="168"/>
      <c r="E36" s="168"/>
      <c r="F36" s="109" t="s">
        <v>24</v>
      </c>
      <c r="G36" s="168"/>
      <c r="H36" s="168"/>
      <c r="I36" s="168"/>
      <c r="J36" s="28"/>
      <c r="K36" s="6" t="s">
        <v>30</v>
      </c>
      <c r="L36" s="6"/>
      <c r="M36" s="6"/>
      <c r="N36" s="13"/>
    </row>
    <row r="37" spans="1:15">
      <c r="A37" s="5"/>
      <c r="B37" s="5"/>
      <c r="C37" s="168"/>
      <c r="D37" s="168"/>
      <c r="E37" s="168"/>
      <c r="F37" s="109" t="s">
        <v>24</v>
      </c>
      <c r="G37" s="168"/>
      <c r="H37" s="168"/>
      <c r="I37" s="168"/>
      <c r="J37" s="28"/>
      <c r="K37" s="6" t="s">
        <v>30</v>
      </c>
      <c r="L37" s="6"/>
      <c r="M37" s="6"/>
      <c r="N37" s="13"/>
    </row>
    <row r="38" spans="1:15">
      <c r="A38" s="5"/>
      <c r="B38" s="5"/>
      <c r="C38" s="168"/>
      <c r="D38" s="168"/>
      <c r="E38" s="168"/>
      <c r="F38" s="109" t="s">
        <v>24</v>
      </c>
      <c r="G38" s="168"/>
      <c r="H38" s="168"/>
      <c r="I38" s="168"/>
      <c r="J38" s="28"/>
      <c r="K38" s="6" t="s">
        <v>30</v>
      </c>
      <c r="L38" s="6"/>
      <c r="M38" s="6"/>
      <c r="N38" s="13"/>
    </row>
    <row r="39" spans="1:15">
      <c r="A39" s="5"/>
      <c r="B39" s="5"/>
      <c r="C39" s="168"/>
      <c r="D39" s="168"/>
      <c r="E39" s="168"/>
      <c r="F39" s="109" t="s">
        <v>24</v>
      </c>
      <c r="G39" s="168"/>
      <c r="H39" s="168"/>
      <c r="I39" s="168"/>
      <c r="J39" s="28"/>
      <c r="K39" s="6" t="s">
        <v>30</v>
      </c>
      <c r="L39" s="6"/>
      <c r="M39" s="29"/>
      <c r="N39" s="30"/>
    </row>
    <row r="40" spans="1:15">
      <c r="A40" s="5"/>
      <c r="B40" s="5"/>
      <c r="C40" s="168"/>
      <c r="D40" s="168"/>
      <c r="E40" s="168"/>
      <c r="F40" s="109" t="s">
        <v>24</v>
      </c>
      <c r="G40" s="168"/>
      <c r="H40" s="168"/>
      <c r="I40" s="168"/>
      <c r="J40" s="28"/>
      <c r="K40" s="6" t="s">
        <v>30</v>
      </c>
      <c r="L40" s="114"/>
      <c r="M40" s="184">
        <f>M25</f>
        <v>4000</v>
      </c>
      <c r="N40" s="185"/>
    </row>
    <row r="41" spans="1:15">
      <c r="A41" s="5"/>
      <c r="B41" s="5"/>
      <c r="C41" s="168"/>
      <c r="D41" s="168"/>
      <c r="E41" s="168"/>
      <c r="F41" s="109"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f>150*2</f>
        <v>300</v>
      </c>
      <c r="N42" s="183"/>
    </row>
    <row r="43" spans="1:15">
      <c r="A43" s="5"/>
      <c r="B43" s="34"/>
      <c r="C43" s="35" t="s">
        <v>34</v>
      </c>
      <c r="D43" s="36"/>
      <c r="E43" s="36"/>
      <c r="F43" s="36"/>
      <c r="G43" s="37"/>
      <c r="H43" s="142"/>
      <c r="I43" s="142"/>
      <c r="J43" s="38">
        <f>SUM(J27:J42)</f>
        <v>1358</v>
      </c>
      <c r="K43" s="39"/>
      <c r="L43" s="111" t="s">
        <v>28</v>
      </c>
      <c r="M43" s="170">
        <f>J43*J44</f>
        <v>2172.8000000000002</v>
      </c>
      <c r="N43" s="188"/>
    </row>
    <row r="44" spans="1:15">
      <c r="A44" s="5"/>
      <c r="B44" s="5"/>
      <c r="C44" s="7"/>
      <c r="D44" s="6"/>
      <c r="E44" s="6"/>
      <c r="F44" s="6"/>
      <c r="G44" s="41"/>
      <c r="H44" s="6"/>
      <c r="I44" s="112" t="s">
        <v>35</v>
      </c>
      <c r="J44" s="42">
        <v>1.6</v>
      </c>
      <c r="K44" s="189" t="s">
        <v>36</v>
      </c>
      <c r="L44" s="190"/>
      <c r="M44" s="170"/>
      <c r="N44" s="188"/>
    </row>
    <row r="45" spans="1:15">
      <c r="A45" s="5"/>
      <c r="B45" s="5"/>
      <c r="C45" s="7"/>
      <c r="D45" s="6"/>
      <c r="E45" s="6"/>
      <c r="F45" s="191">
        <v>0</v>
      </c>
      <c r="G45" s="192"/>
      <c r="H45" s="43"/>
      <c r="I45" s="43"/>
      <c r="J45" s="39"/>
      <c r="K45" s="39"/>
      <c r="L45" s="111" t="s">
        <v>37</v>
      </c>
      <c r="M45" s="193"/>
      <c r="N45" s="194"/>
    </row>
    <row r="46" spans="1:15">
      <c r="A46" s="5"/>
      <c r="B46" s="5" t="s">
        <v>38</v>
      </c>
      <c r="C46" s="6"/>
      <c r="D46" s="6"/>
      <c r="E46" s="114"/>
      <c r="F46" s="191">
        <v>0</v>
      </c>
      <c r="G46" s="192"/>
      <c r="H46" s="111"/>
      <c r="I46" s="111"/>
      <c r="J46" s="111"/>
      <c r="K46" s="6" t="s">
        <v>39</v>
      </c>
      <c r="L46" s="114"/>
      <c r="M46" s="146">
        <f>M43+M42+M40+M44+M45</f>
        <v>6472.8</v>
      </c>
      <c r="N46" s="147"/>
      <c r="O46" s="44"/>
    </row>
    <row r="47" spans="1:15">
      <c r="A47" s="5"/>
      <c r="B47" s="5" t="s">
        <v>40</v>
      </c>
      <c r="C47" s="6"/>
      <c r="D47" s="6"/>
      <c r="E47" s="114"/>
      <c r="F47" s="197">
        <v>0</v>
      </c>
      <c r="G47" s="198"/>
      <c r="H47" s="111"/>
      <c r="I47" s="111"/>
      <c r="J47" s="111"/>
      <c r="K47" s="6" t="s">
        <v>41</v>
      </c>
      <c r="L47" s="114"/>
      <c r="M47" s="146"/>
      <c r="N47" s="147"/>
    </row>
    <row r="48" spans="1:15">
      <c r="A48" s="5"/>
      <c r="B48" s="5" t="s">
        <v>42</v>
      </c>
      <c r="C48" s="6"/>
      <c r="D48" s="6"/>
      <c r="E48" s="114"/>
      <c r="F48" s="199">
        <f>SUM(F46:G47)</f>
        <v>0</v>
      </c>
      <c r="G48" s="200"/>
      <c r="H48" s="111"/>
      <c r="I48" s="111"/>
      <c r="J48" s="111"/>
      <c r="K48" s="6"/>
      <c r="L48" s="114"/>
      <c r="M48" s="45"/>
      <c r="N48" s="46"/>
    </row>
    <row r="49" spans="1:15">
      <c r="A49" s="5"/>
      <c r="B49" s="5" t="s">
        <v>43</v>
      </c>
      <c r="C49" s="6"/>
      <c r="D49" s="6"/>
      <c r="E49" s="114"/>
      <c r="F49" s="197">
        <v>0</v>
      </c>
      <c r="G49" s="198"/>
      <c r="H49" s="111"/>
      <c r="I49" s="111"/>
      <c r="J49" s="111"/>
      <c r="K49" s="6"/>
      <c r="L49" s="114"/>
      <c r="M49" s="45"/>
      <c r="N49" s="46"/>
    </row>
    <row r="50" spans="1:15">
      <c r="A50" s="5"/>
      <c r="B50" s="5" t="s">
        <v>42</v>
      </c>
      <c r="C50" s="6"/>
      <c r="D50" s="6"/>
      <c r="E50" s="114"/>
      <c r="F50" s="199">
        <f>SUM(F48:G49)</f>
        <v>0</v>
      </c>
      <c r="G50" s="200"/>
      <c r="H50" s="111"/>
      <c r="I50" s="111"/>
      <c r="J50" s="111"/>
      <c r="K50" s="6"/>
      <c r="L50" s="114"/>
      <c r="M50" s="45"/>
      <c r="N50" s="46"/>
    </row>
    <row r="51" spans="1:15">
      <c r="A51" s="5"/>
      <c r="B51" s="5" t="s">
        <v>28</v>
      </c>
      <c r="C51" s="6"/>
      <c r="D51" s="6"/>
      <c r="E51" s="114"/>
      <c r="F51" s="191">
        <v>0</v>
      </c>
      <c r="G51" s="192"/>
      <c r="H51" s="6"/>
      <c r="I51" s="47" t="s">
        <v>44</v>
      </c>
      <c r="J51" s="36"/>
      <c r="K51" s="36"/>
      <c r="L51" s="36"/>
      <c r="M51" s="36"/>
      <c r="N51" s="48"/>
    </row>
    <row r="52" spans="1:15">
      <c r="A52" s="5"/>
      <c r="B52" s="5" t="s">
        <v>45</v>
      </c>
      <c r="C52" s="6"/>
      <c r="D52" s="6"/>
      <c r="E52" s="114"/>
      <c r="F52" s="197">
        <v>0</v>
      </c>
      <c r="G52" s="198"/>
      <c r="H52" s="6"/>
      <c r="I52" s="49"/>
      <c r="J52" s="50"/>
      <c r="K52" s="50"/>
      <c r="L52" s="50"/>
      <c r="M52" s="50"/>
      <c r="N52" s="51"/>
    </row>
    <row r="53" spans="1:15">
      <c r="A53" s="5"/>
      <c r="B53" s="5" t="s">
        <v>37</v>
      </c>
      <c r="C53" s="6"/>
      <c r="D53" s="6"/>
      <c r="E53" s="114" t="s">
        <v>46</v>
      </c>
      <c r="F53" s="197">
        <v>0</v>
      </c>
      <c r="G53" s="198"/>
      <c r="H53" s="6"/>
      <c r="I53" s="52"/>
      <c r="J53" s="50"/>
      <c r="K53" s="50"/>
      <c r="L53" s="50"/>
      <c r="M53" s="50"/>
      <c r="N53" s="51"/>
    </row>
    <row r="54" spans="1:15">
      <c r="A54" s="5"/>
      <c r="B54" s="5" t="s">
        <v>47</v>
      </c>
      <c r="C54" s="6"/>
      <c r="D54" s="6"/>
      <c r="E54" s="114"/>
      <c r="F54" s="197">
        <v>0</v>
      </c>
      <c r="G54" s="198"/>
      <c r="H54" s="53"/>
      <c r="I54" s="49"/>
      <c r="J54" s="50"/>
      <c r="K54" s="50"/>
      <c r="L54" s="50"/>
      <c r="M54" s="50"/>
      <c r="N54" s="51"/>
    </row>
    <row r="55" spans="1:15">
      <c r="A55" s="5"/>
      <c r="B55" s="5" t="s">
        <v>41</v>
      </c>
      <c r="C55" s="6"/>
      <c r="D55" s="6"/>
      <c r="E55" s="114"/>
      <c r="F55" s="201">
        <f>SUM(F50:G54)</f>
        <v>0</v>
      </c>
      <c r="G55" s="202"/>
      <c r="H55" s="6"/>
      <c r="I55" s="49"/>
      <c r="J55" s="50"/>
      <c r="K55" s="50"/>
      <c r="L55" s="50"/>
      <c r="M55" s="50"/>
      <c r="N55" s="51"/>
    </row>
    <row r="56" spans="1:15">
      <c r="A56" s="5"/>
      <c r="B56" s="5" t="s">
        <v>48</v>
      </c>
      <c r="C56" s="6"/>
      <c r="D56" s="6"/>
      <c r="E56" s="114"/>
      <c r="F56" s="203">
        <f>+M46-F55</f>
        <v>6472.8</v>
      </c>
      <c r="G56" s="204"/>
      <c r="H56" s="6"/>
      <c r="I56" s="54"/>
      <c r="J56" s="28"/>
      <c r="K56" s="28"/>
      <c r="L56" s="28"/>
      <c r="M56" s="28"/>
      <c r="N56" s="55"/>
    </row>
    <row r="57" spans="1:15" ht="12" thickBot="1">
      <c r="A57" s="5"/>
      <c r="B57" s="56" t="s">
        <v>42</v>
      </c>
      <c r="C57" s="27"/>
      <c r="D57" s="27"/>
      <c r="E57" s="57"/>
      <c r="F57" s="195">
        <f>+F55+F56</f>
        <v>6472.8</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108"/>
      <c r="C59" s="109"/>
      <c r="D59" s="109"/>
      <c r="E59" s="109"/>
      <c r="F59" s="109"/>
      <c r="G59" s="109"/>
      <c r="H59" s="6"/>
      <c r="I59" s="109"/>
      <c r="J59" s="109"/>
      <c r="K59" s="109"/>
      <c r="L59" s="109"/>
      <c r="M59" s="109"/>
      <c r="N59" s="110"/>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70</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71</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C30:E30"/>
    <mergeCell ref="G30:I30"/>
    <mergeCell ref="C31:E31"/>
    <mergeCell ref="G31:I31"/>
    <mergeCell ref="C29:E29"/>
    <mergeCell ref="G29:I29"/>
    <mergeCell ref="F23:G23"/>
    <mergeCell ref="F24:G24"/>
    <mergeCell ref="C27:E27"/>
    <mergeCell ref="G27:I27"/>
    <mergeCell ref="C32:E32"/>
    <mergeCell ref="G32:I32"/>
    <mergeCell ref="C33:E33"/>
    <mergeCell ref="G33:I33"/>
    <mergeCell ref="C34:E34"/>
    <mergeCell ref="G34:I34"/>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42:E42"/>
    <mergeCell ref="G42:I42"/>
    <mergeCell ref="K42:L42"/>
    <mergeCell ref="M42:N42"/>
    <mergeCell ref="H43:I43"/>
    <mergeCell ref="M43:N43"/>
    <mergeCell ref="K44:L44"/>
    <mergeCell ref="M44:N44"/>
    <mergeCell ref="F45:G45"/>
    <mergeCell ref="M45:N45"/>
    <mergeCell ref="F46:G46"/>
    <mergeCell ref="M46:N46"/>
    <mergeCell ref="F57:G57"/>
    <mergeCell ref="F47:G47"/>
    <mergeCell ref="M47:N47"/>
    <mergeCell ref="F48:G48"/>
    <mergeCell ref="F49:G49"/>
    <mergeCell ref="F50:G50"/>
    <mergeCell ref="F51:G51"/>
    <mergeCell ref="F52:G52"/>
    <mergeCell ref="F53:G53"/>
    <mergeCell ref="F54:G54"/>
    <mergeCell ref="F55:G55"/>
    <mergeCell ref="F56:G56"/>
    <mergeCell ref="B63:G63"/>
    <mergeCell ref="I63:N63"/>
    <mergeCell ref="B64:G64"/>
    <mergeCell ref="I64:N64"/>
    <mergeCell ref="B58:G58"/>
    <mergeCell ref="I58:N58"/>
    <mergeCell ref="B60:G60"/>
    <mergeCell ref="B61:G61"/>
    <mergeCell ref="I61:N61"/>
    <mergeCell ref="B62:G62"/>
    <mergeCell ref="I62:N62"/>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37" zoomScaleNormal="100" workbookViewId="0">
      <selection activeCell="Y8" sqref="Y8"/>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20</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104"/>
      <c r="M4" s="104"/>
      <c r="N4" s="10" t="s">
        <v>2</v>
      </c>
    </row>
    <row r="5" spans="1:19">
      <c r="A5" s="5"/>
      <c r="B5" s="5"/>
      <c r="C5" s="6"/>
      <c r="D5" s="6"/>
      <c r="E5" s="6"/>
      <c r="F5" s="6"/>
      <c r="G5" s="11"/>
      <c r="H5" s="6"/>
      <c r="I5" s="6"/>
      <c r="J5" s="6"/>
      <c r="K5" s="6"/>
      <c r="L5" s="104"/>
      <c r="M5" s="104"/>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11</v>
      </c>
      <c r="K8" s="102" t="s">
        <v>5</v>
      </c>
      <c r="L8" s="144" t="s">
        <v>57</v>
      </c>
      <c r="M8" s="144"/>
      <c r="N8" s="13">
        <v>2022</v>
      </c>
    </row>
    <row r="9" spans="1:19" ht="15" customHeight="1">
      <c r="A9" s="5"/>
      <c r="B9" s="5"/>
      <c r="C9" s="6"/>
      <c r="D9" s="6"/>
      <c r="E9" s="6"/>
      <c r="F9" s="6"/>
      <c r="G9" s="6"/>
      <c r="H9" s="6"/>
      <c r="I9" s="6"/>
      <c r="J9" s="6"/>
      <c r="K9" s="145" t="s">
        <v>6</v>
      </c>
      <c r="L9" s="145"/>
      <c r="M9" s="146">
        <f>M46</f>
        <v>640</v>
      </c>
      <c r="N9" s="147"/>
    </row>
    <row r="10" spans="1:19" ht="13.5" customHeight="1">
      <c r="A10" s="5"/>
      <c r="B10" s="5" t="s">
        <v>7</v>
      </c>
      <c r="C10" s="6"/>
      <c r="D10" s="6"/>
      <c r="E10" s="6"/>
      <c r="F10" s="6"/>
      <c r="G10" s="6"/>
      <c r="H10" s="6"/>
      <c r="I10" s="6"/>
      <c r="J10" s="6"/>
      <c r="K10" s="6"/>
      <c r="L10" s="6"/>
      <c r="M10" s="6"/>
      <c r="N10" s="13"/>
    </row>
    <row r="11" spans="1:19" ht="11.25" customHeight="1">
      <c r="A11" s="106"/>
      <c r="B11" s="136">
        <f>$M$9</f>
        <v>640</v>
      </c>
      <c r="C11" s="137"/>
      <c r="D11" s="138" t="s">
        <v>72</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126</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12</v>
      </c>
      <c r="F16" s="102" t="s">
        <v>5</v>
      </c>
      <c r="G16" s="156" t="s">
        <v>57</v>
      </c>
      <c r="H16" s="144"/>
      <c r="I16" s="102" t="s">
        <v>9</v>
      </c>
      <c r="J16" s="18">
        <v>12</v>
      </c>
      <c r="K16" s="102"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102"/>
      <c r="F23" s="144" t="s">
        <v>22</v>
      </c>
      <c r="G23" s="144"/>
      <c r="H23" s="6"/>
      <c r="I23" s="6"/>
      <c r="J23" s="11"/>
      <c r="K23" s="6"/>
      <c r="L23" s="6"/>
      <c r="M23" s="6"/>
      <c r="N23" s="13"/>
    </row>
    <row r="24" spans="1:14">
      <c r="A24" s="5"/>
      <c r="B24" s="5" t="s">
        <v>23</v>
      </c>
      <c r="C24" s="6"/>
      <c r="D24" s="22"/>
      <c r="E24" s="102" t="s">
        <v>24</v>
      </c>
      <c r="F24" s="170"/>
      <c r="G24" s="171"/>
      <c r="H24" s="6" t="s">
        <v>25</v>
      </c>
      <c r="I24" s="6"/>
      <c r="J24" s="23"/>
      <c r="K24" s="6"/>
      <c r="L24" s="6"/>
      <c r="M24" s="172"/>
      <c r="N24" s="173"/>
    </row>
    <row r="25" spans="1:14">
      <c r="A25" s="5"/>
      <c r="B25" s="5" t="s">
        <v>23</v>
      </c>
      <c r="C25" s="6"/>
      <c r="D25" s="22">
        <v>1</v>
      </c>
      <c r="E25" s="102" t="s">
        <v>24</v>
      </c>
      <c r="F25" s="174">
        <v>640</v>
      </c>
      <c r="G25" s="174"/>
      <c r="H25" s="6" t="s">
        <v>26</v>
      </c>
      <c r="I25" s="6"/>
      <c r="J25" s="11"/>
      <c r="K25" s="6" t="s">
        <v>27</v>
      </c>
      <c r="L25" s="6"/>
      <c r="M25" s="175">
        <f>D24*F24+D25*F25</f>
        <v>640</v>
      </c>
      <c r="N25" s="176"/>
    </row>
    <row r="26" spans="1:14">
      <c r="A26" s="5"/>
      <c r="B26" s="21" t="s">
        <v>28</v>
      </c>
      <c r="C26" s="6"/>
      <c r="D26" s="24"/>
      <c r="E26" s="102"/>
      <c r="F26" s="177"/>
      <c r="G26" s="177"/>
      <c r="H26" s="6"/>
      <c r="I26" s="6"/>
      <c r="J26" s="6"/>
      <c r="K26" s="6"/>
      <c r="L26" s="11"/>
      <c r="M26" s="178"/>
      <c r="N26" s="179"/>
    </row>
    <row r="27" spans="1:14" ht="12">
      <c r="A27" s="5"/>
      <c r="B27" s="5" t="s">
        <v>5</v>
      </c>
      <c r="C27" s="144" t="s">
        <v>29</v>
      </c>
      <c r="D27" s="144"/>
      <c r="E27" s="144"/>
      <c r="F27" s="102" t="s">
        <v>24</v>
      </c>
      <c r="G27" s="144" t="s">
        <v>121</v>
      </c>
      <c r="H27" s="144"/>
      <c r="I27" s="144"/>
      <c r="J27" s="25"/>
      <c r="K27" s="6" t="s">
        <v>30</v>
      </c>
      <c r="L27" s="6"/>
      <c r="M27" s="180"/>
      <c r="N27" s="181"/>
    </row>
    <row r="28" spans="1:14">
      <c r="A28" s="5"/>
      <c r="B28" s="5" t="s">
        <v>5</v>
      </c>
      <c r="C28" s="144" t="s">
        <v>122</v>
      </c>
      <c r="D28" s="144"/>
      <c r="E28" s="144"/>
      <c r="F28" s="102" t="s">
        <v>24</v>
      </c>
      <c r="G28" s="144" t="s">
        <v>114</v>
      </c>
      <c r="H28" s="144"/>
      <c r="I28" s="144"/>
      <c r="J28" s="25"/>
      <c r="K28" s="6" t="s">
        <v>30</v>
      </c>
      <c r="L28" s="6"/>
      <c r="M28" s="6"/>
      <c r="N28" s="26"/>
    </row>
    <row r="29" spans="1:14">
      <c r="A29" s="5"/>
      <c r="B29" s="5" t="s">
        <v>5</v>
      </c>
      <c r="C29" s="168"/>
      <c r="D29" s="168"/>
      <c r="E29" s="168"/>
      <c r="F29" s="102" t="s">
        <v>24</v>
      </c>
      <c r="G29" s="144"/>
      <c r="H29" s="144"/>
      <c r="I29" s="144"/>
      <c r="J29" s="25"/>
      <c r="K29" s="6" t="s">
        <v>30</v>
      </c>
      <c r="L29" s="6"/>
      <c r="M29" s="6"/>
      <c r="N29" s="13"/>
    </row>
    <row r="30" spans="1:14">
      <c r="A30" s="5"/>
      <c r="B30" s="5" t="s">
        <v>5</v>
      </c>
      <c r="C30" s="144"/>
      <c r="D30" s="144"/>
      <c r="E30" s="144"/>
      <c r="F30" s="102" t="s">
        <v>24</v>
      </c>
      <c r="G30" s="144"/>
      <c r="H30" s="144"/>
      <c r="I30" s="144"/>
      <c r="J30" s="25"/>
      <c r="K30" s="6" t="s">
        <v>30</v>
      </c>
      <c r="L30" s="6"/>
      <c r="M30" s="6"/>
      <c r="N30" s="13"/>
    </row>
    <row r="31" spans="1:14" ht="11.25" customHeight="1">
      <c r="A31" s="5"/>
      <c r="B31" s="5" t="s">
        <v>5</v>
      </c>
      <c r="C31" s="144"/>
      <c r="D31" s="144"/>
      <c r="E31" s="144"/>
      <c r="F31" s="102" t="s">
        <v>24</v>
      </c>
      <c r="G31" s="144"/>
      <c r="H31" s="144"/>
      <c r="I31" s="144"/>
      <c r="J31" s="25"/>
      <c r="K31" s="6" t="s">
        <v>30</v>
      </c>
      <c r="L31" s="6"/>
      <c r="M31" s="6"/>
      <c r="N31" s="13"/>
    </row>
    <row r="32" spans="1:14">
      <c r="A32" s="5"/>
      <c r="B32" s="5" t="s">
        <v>5</v>
      </c>
      <c r="C32" s="144"/>
      <c r="D32" s="144"/>
      <c r="E32" s="144"/>
      <c r="F32" s="102" t="s">
        <v>24</v>
      </c>
      <c r="G32" s="144"/>
      <c r="H32" s="144"/>
      <c r="I32" s="144"/>
      <c r="J32" s="25"/>
      <c r="K32" s="6" t="s">
        <v>30</v>
      </c>
      <c r="L32" s="6"/>
      <c r="M32" s="6"/>
      <c r="N32" s="13"/>
    </row>
    <row r="33" spans="1:15" ht="11.25" customHeight="1">
      <c r="A33" s="5"/>
      <c r="B33" s="5" t="s">
        <v>5</v>
      </c>
      <c r="C33" s="168"/>
      <c r="D33" s="168"/>
      <c r="E33" s="168"/>
      <c r="F33" s="102" t="s">
        <v>24</v>
      </c>
      <c r="G33" s="168"/>
      <c r="H33" s="168"/>
      <c r="I33" s="168"/>
      <c r="J33" s="27"/>
      <c r="K33" s="6" t="s">
        <v>30</v>
      </c>
      <c r="L33" s="6"/>
      <c r="M33" s="6"/>
      <c r="N33" s="13"/>
    </row>
    <row r="34" spans="1:15">
      <c r="A34" s="5"/>
      <c r="B34" s="5" t="s">
        <v>5</v>
      </c>
      <c r="C34" s="144"/>
      <c r="D34" s="144"/>
      <c r="E34" s="144"/>
      <c r="F34" s="102" t="s">
        <v>24</v>
      </c>
      <c r="G34" s="144"/>
      <c r="H34" s="144"/>
      <c r="I34" s="144"/>
      <c r="J34" s="25"/>
      <c r="K34" s="6" t="s">
        <v>30</v>
      </c>
      <c r="L34" s="6"/>
      <c r="M34" s="6"/>
      <c r="N34" s="13"/>
    </row>
    <row r="35" spans="1:15">
      <c r="A35" s="5"/>
      <c r="B35" s="5"/>
      <c r="C35" s="168"/>
      <c r="D35" s="168"/>
      <c r="E35" s="168"/>
      <c r="F35" s="102" t="s">
        <v>24</v>
      </c>
      <c r="G35" s="168"/>
      <c r="H35" s="168"/>
      <c r="I35" s="168"/>
      <c r="J35" s="28"/>
      <c r="K35" s="6" t="s">
        <v>30</v>
      </c>
      <c r="L35" s="6"/>
      <c r="M35" s="6"/>
      <c r="N35" s="13"/>
    </row>
    <row r="36" spans="1:15">
      <c r="A36" s="5"/>
      <c r="B36" s="5"/>
      <c r="C36" s="168"/>
      <c r="D36" s="168"/>
      <c r="E36" s="168"/>
      <c r="F36" s="102" t="s">
        <v>24</v>
      </c>
      <c r="G36" s="168"/>
      <c r="H36" s="168"/>
      <c r="I36" s="168"/>
      <c r="J36" s="28"/>
      <c r="K36" s="6" t="s">
        <v>30</v>
      </c>
      <c r="L36" s="6"/>
      <c r="M36" s="6"/>
      <c r="N36" s="13"/>
    </row>
    <row r="37" spans="1:15">
      <c r="A37" s="5"/>
      <c r="B37" s="5"/>
      <c r="C37" s="168"/>
      <c r="D37" s="168"/>
      <c r="E37" s="168"/>
      <c r="F37" s="102" t="s">
        <v>24</v>
      </c>
      <c r="G37" s="168"/>
      <c r="H37" s="168"/>
      <c r="I37" s="168"/>
      <c r="J37" s="28"/>
      <c r="K37" s="6" t="s">
        <v>30</v>
      </c>
      <c r="L37" s="6"/>
      <c r="M37" s="6"/>
      <c r="N37" s="13"/>
    </row>
    <row r="38" spans="1:15">
      <c r="A38" s="5"/>
      <c r="B38" s="5"/>
      <c r="C38" s="168"/>
      <c r="D38" s="168"/>
      <c r="E38" s="168"/>
      <c r="F38" s="102" t="s">
        <v>24</v>
      </c>
      <c r="G38" s="168"/>
      <c r="H38" s="168"/>
      <c r="I38" s="168"/>
      <c r="J38" s="28"/>
      <c r="K38" s="6" t="s">
        <v>30</v>
      </c>
      <c r="L38" s="6"/>
      <c r="M38" s="6"/>
      <c r="N38" s="13"/>
    </row>
    <row r="39" spans="1:15">
      <c r="A39" s="5"/>
      <c r="B39" s="5"/>
      <c r="C39" s="168"/>
      <c r="D39" s="168"/>
      <c r="E39" s="168"/>
      <c r="F39" s="102" t="s">
        <v>24</v>
      </c>
      <c r="G39" s="168"/>
      <c r="H39" s="168"/>
      <c r="I39" s="168"/>
      <c r="J39" s="28"/>
      <c r="K39" s="6" t="s">
        <v>30</v>
      </c>
      <c r="L39" s="6"/>
      <c r="M39" s="29"/>
      <c r="N39" s="30"/>
    </row>
    <row r="40" spans="1:15">
      <c r="A40" s="5"/>
      <c r="B40" s="5"/>
      <c r="C40" s="168"/>
      <c r="D40" s="168"/>
      <c r="E40" s="168"/>
      <c r="F40" s="102" t="s">
        <v>24</v>
      </c>
      <c r="G40" s="168"/>
      <c r="H40" s="168"/>
      <c r="I40" s="168"/>
      <c r="J40" s="28"/>
      <c r="K40" s="6" t="s">
        <v>30</v>
      </c>
      <c r="L40" s="107"/>
      <c r="M40" s="184">
        <f>M25</f>
        <v>640</v>
      </c>
      <c r="N40" s="185"/>
    </row>
    <row r="41" spans="1:15">
      <c r="A41" s="5"/>
      <c r="B41" s="5"/>
      <c r="C41" s="168"/>
      <c r="D41" s="168"/>
      <c r="E41" s="168"/>
      <c r="F41" s="102"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0</v>
      </c>
      <c r="K43" s="39"/>
      <c r="L43" s="103" t="s">
        <v>28</v>
      </c>
      <c r="M43" s="170">
        <f>J43*J44</f>
        <v>0</v>
      </c>
      <c r="N43" s="188"/>
    </row>
    <row r="44" spans="1:15">
      <c r="A44" s="5"/>
      <c r="B44" s="5"/>
      <c r="C44" s="7"/>
      <c r="D44" s="6"/>
      <c r="E44" s="6"/>
      <c r="F44" s="6"/>
      <c r="G44" s="41"/>
      <c r="H44" s="6"/>
      <c r="I44" s="104" t="s">
        <v>35</v>
      </c>
      <c r="J44" s="42">
        <v>1.6</v>
      </c>
      <c r="K44" s="189" t="s">
        <v>36</v>
      </c>
      <c r="L44" s="190"/>
      <c r="M44" s="170"/>
      <c r="N44" s="188"/>
    </row>
    <row r="45" spans="1:15">
      <c r="A45" s="5"/>
      <c r="B45" s="5"/>
      <c r="C45" s="7"/>
      <c r="D45" s="6"/>
      <c r="E45" s="6"/>
      <c r="F45" s="191">
        <v>0</v>
      </c>
      <c r="G45" s="192"/>
      <c r="H45" s="43"/>
      <c r="I45" s="43"/>
      <c r="J45" s="39"/>
      <c r="K45" s="39"/>
      <c r="L45" s="103" t="s">
        <v>37</v>
      </c>
      <c r="M45" s="193"/>
      <c r="N45" s="194"/>
    </row>
    <row r="46" spans="1:15">
      <c r="A46" s="5"/>
      <c r="B46" s="5" t="s">
        <v>38</v>
      </c>
      <c r="C46" s="6"/>
      <c r="D46" s="6"/>
      <c r="E46" s="107"/>
      <c r="F46" s="191">
        <v>0</v>
      </c>
      <c r="G46" s="192"/>
      <c r="H46" s="103"/>
      <c r="I46" s="103"/>
      <c r="J46" s="103"/>
      <c r="K46" s="6" t="s">
        <v>39</v>
      </c>
      <c r="L46" s="107"/>
      <c r="M46" s="146">
        <f>M43+M42+M40+M44+M45</f>
        <v>640</v>
      </c>
      <c r="N46" s="147"/>
      <c r="O46" s="44"/>
    </row>
    <row r="47" spans="1:15">
      <c r="A47" s="5"/>
      <c r="B47" s="5" t="s">
        <v>40</v>
      </c>
      <c r="C47" s="6"/>
      <c r="D47" s="6"/>
      <c r="E47" s="107"/>
      <c r="F47" s="197">
        <v>0</v>
      </c>
      <c r="G47" s="198"/>
      <c r="H47" s="103"/>
      <c r="I47" s="103"/>
      <c r="J47" s="103"/>
      <c r="K47" s="6" t="s">
        <v>41</v>
      </c>
      <c r="L47" s="107"/>
      <c r="M47" s="146"/>
      <c r="N47" s="147"/>
    </row>
    <row r="48" spans="1:15">
      <c r="A48" s="5"/>
      <c r="B48" s="5" t="s">
        <v>42</v>
      </c>
      <c r="C48" s="6"/>
      <c r="D48" s="6"/>
      <c r="E48" s="107"/>
      <c r="F48" s="199">
        <f>SUM(F46:G47)</f>
        <v>0</v>
      </c>
      <c r="G48" s="200"/>
      <c r="H48" s="103"/>
      <c r="I48" s="103"/>
      <c r="J48" s="103"/>
      <c r="K48" s="6"/>
      <c r="L48" s="107"/>
      <c r="M48" s="45"/>
      <c r="N48" s="46"/>
    </row>
    <row r="49" spans="1:15">
      <c r="A49" s="5"/>
      <c r="B49" s="5" t="s">
        <v>43</v>
      </c>
      <c r="C49" s="6"/>
      <c r="D49" s="6"/>
      <c r="E49" s="107"/>
      <c r="F49" s="197">
        <v>0</v>
      </c>
      <c r="G49" s="198"/>
      <c r="H49" s="103"/>
      <c r="I49" s="103"/>
      <c r="J49" s="103"/>
      <c r="K49" s="6"/>
      <c r="L49" s="107"/>
      <c r="M49" s="45"/>
      <c r="N49" s="46"/>
    </row>
    <row r="50" spans="1:15">
      <c r="A50" s="5"/>
      <c r="B50" s="5" t="s">
        <v>42</v>
      </c>
      <c r="C50" s="6"/>
      <c r="D50" s="6"/>
      <c r="E50" s="107"/>
      <c r="F50" s="199">
        <f>SUM(F48:G49)</f>
        <v>0</v>
      </c>
      <c r="G50" s="200"/>
      <c r="H50" s="103"/>
      <c r="I50" s="103"/>
      <c r="J50" s="103"/>
      <c r="K50" s="6"/>
      <c r="L50" s="107"/>
      <c r="M50" s="45"/>
      <c r="N50" s="46"/>
    </row>
    <row r="51" spans="1:15">
      <c r="A51" s="5"/>
      <c r="B51" s="5" t="s">
        <v>28</v>
      </c>
      <c r="C51" s="6"/>
      <c r="D51" s="6"/>
      <c r="E51" s="107"/>
      <c r="F51" s="191">
        <v>0</v>
      </c>
      <c r="G51" s="192"/>
      <c r="H51" s="6"/>
      <c r="I51" s="47" t="s">
        <v>44</v>
      </c>
      <c r="J51" s="36"/>
      <c r="K51" s="36"/>
      <c r="L51" s="36"/>
      <c r="M51" s="36"/>
      <c r="N51" s="48"/>
    </row>
    <row r="52" spans="1:15">
      <c r="A52" s="5"/>
      <c r="B52" s="5" t="s">
        <v>45</v>
      </c>
      <c r="C52" s="6"/>
      <c r="D52" s="6"/>
      <c r="E52" s="107"/>
      <c r="F52" s="197">
        <v>0</v>
      </c>
      <c r="G52" s="198"/>
      <c r="H52" s="6"/>
      <c r="I52" s="49"/>
      <c r="J52" s="50"/>
      <c r="K52" s="50"/>
      <c r="L52" s="50"/>
      <c r="M52" s="50"/>
      <c r="N52" s="51"/>
    </row>
    <row r="53" spans="1:15">
      <c r="A53" s="5"/>
      <c r="B53" s="5" t="s">
        <v>37</v>
      </c>
      <c r="C53" s="6"/>
      <c r="D53" s="6"/>
      <c r="E53" s="107" t="s">
        <v>46</v>
      </c>
      <c r="F53" s="197">
        <v>0</v>
      </c>
      <c r="G53" s="198"/>
      <c r="H53" s="6"/>
      <c r="I53" s="52"/>
      <c r="J53" s="50"/>
      <c r="K53" s="50"/>
      <c r="L53" s="50"/>
      <c r="M53" s="50"/>
      <c r="N53" s="51"/>
    </row>
    <row r="54" spans="1:15">
      <c r="A54" s="5"/>
      <c r="B54" s="5" t="s">
        <v>47</v>
      </c>
      <c r="C54" s="6"/>
      <c r="D54" s="6"/>
      <c r="E54" s="107"/>
      <c r="F54" s="197">
        <v>0</v>
      </c>
      <c r="G54" s="198"/>
      <c r="H54" s="53"/>
      <c r="I54" s="49"/>
      <c r="J54" s="50"/>
      <c r="K54" s="50"/>
      <c r="L54" s="50"/>
      <c r="M54" s="50"/>
      <c r="N54" s="51"/>
    </row>
    <row r="55" spans="1:15">
      <c r="A55" s="5"/>
      <c r="B55" s="5" t="s">
        <v>41</v>
      </c>
      <c r="C55" s="6"/>
      <c r="D55" s="6"/>
      <c r="E55" s="107"/>
      <c r="F55" s="201">
        <f>SUM(F50:G54)</f>
        <v>0</v>
      </c>
      <c r="G55" s="202"/>
      <c r="H55" s="6"/>
      <c r="I55" s="49"/>
      <c r="J55" s="50"/>
      <c r="K55" s="50"/>
      <c r="L55" s="50"/>
      <c r="M55" s="50"/>
      <c r="N55" s="51"/>
    </row>
    <row r="56" spans="1:15">
      <c r="A56" s="5"/>
      <c r="B56" s="5" t="s">
        <v>48</v>
      </c>
      <c r="C56" s="6"/>
      <c r="D56" s="6"/>
      <c r="E56" s="107"/>
      <c r="F56" s="203">
        <f>+M46-F55</f>
        <v>640</v>
      </c>
      <c r="G56" s="204"/>
      <c r="H56" s="6"/>
      <c r="I56" s="54"/>
      <c r="J56" s="28"/>
      <c r="K56" s="28"/>
      <c r="L56" s="28"/>
      <c r="M56" s="28"/>
      <c r="N56" s="55"/>
    </row>
    <row r="57" spans="1:15" ht="12" thickBot="1">
      <c r="A57" s="5"/>
      <c r="B57" s="56" t="s">
        <v>42</v>
      </c>
      <c r="C57" s="27"/>
      <c r="D57" s="27"/>
      <c r="E57" s="57"/>
      <c r="F57" s="195">
        <f>+F55+F56</f>
        <v>640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101"/>
      <c r="C59" s="102"/>
      <c r="D59" s="102"/>
      <c r="E59" s="102"/>
      <c r="F59" s="102"/>
      <c r="G59" s="102"/>
      <c r="H59" s="6"/>
      <c r="I59" s="102"/>
      <c r="J59" s="102"/>
      <c r="K59" s="102"/>
      <c r="L59" s="102"/>
      <c r="M59" s="102"/>
      <c r="N59" s="105"/>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127</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128</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63:G63"/>
    <mergeCell ref="I63:N63"/>
    <mergeCell ref="B64:G64"/>
    <mergeCell ref="I64:N64"/>
    <mergeCell ref="B58:G58"/>
    <mergeCell ref="I58:N58"/>
    <mergeCell ref="B60:G60"/>
    <mergeCell ref="B61:G61"/>
    <mergeCell ref="I61:N61"/>
    <mergeCell ref="B62:G62"/>
    <mergeCell ref="I62:N62"/>
    <mergeCell ref="F57:G57"/>
    <mergeCell ref="F47:G47"/>
    <mergeCell ref="M47:N47"/>
    <mergeCell ref="F48:G48"/>
    <mergeCell ref="F49:G49"/>
    <mergeCell ref="F50:G50"/>
    <mergeCell ref="F51:G51"/>
    <mergeCell ref="F52:G52"/>
    <mergeCell ref="F53:G53"/>
    <mergeCell ref="F54:G54"/>
    <mergeCell ref="F55:G55"/>
    <mergeCell ref="F56:G56"/>
    <mergeCell ref="K44:L44"/>
    <mergeCell ref="M44:N44"/>
    <mergeCell ref="F45:G45"/>
    <mergeCell ref="M45:N45"/>
    <mergeCell ref="F46:G46"/>
    <mergeCell ref="M46:N46"/>
    <mergeCell ref="C42:E42"/>
    <mergeCell ref="G42:I42"/>
    <mergeCell ref="K42:L42"/>
    <mergeCell ref="M42:N42"/>
    <mergeCell ref="H43:I43"/>
    <mergeCell ref="M43:N43"/>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16"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384" width="6.7109375" style="4"/>
  </cols>
  <sheetData>
    <row r="1" spans="1:19">
      <c r="A1" s="1"/>
      <c r="B1" s="1"/>
      <c r="C1" s="2"/>
      <c r="D1" s="2"/>
      <c r="E1" s="2"/>
      <c r="F1" s="2"/>
      <c r="G1" s="2"/>
      <c r="H1" s="2"/>
      <c r="I1" s="2"/>
      <c r="J1" s="2"/>
      <c r="K1" s="2"/>
      <c r="L1" s="2"/>
      <c r="M1" s="2"/>
      <c r="N1" s="3"/>
    </row>
    <row r="2" spans="1:19">
      <c r="A2" s="5"/>
      <c r="B2" s="5"/>
      <c r="C2" s="6"/>
      <c r="D2" s="6"/>
      <c r="E2" s="6"/>
      <c r="F2" s="6"/>
      <c r="G2" s="6"/>
      <c r="H2" s="6"/>
      <c r="I2" s="6"/>
      <c r="J2" s="6"/>
      <c r="K2" s="6"/>
      <c r="L2" s="7" t="s">
        <v>0</v>
      </c>
      <c r="M2" s="140">
        <v>19</v>
      </c>
      <c r="N2" s="141"/>
    </row>
    <row r="3" spans="1:19">
      <c r="A3" s="5"/>
      <c r="B3" s="5"/>
      <c r="C3" s="6"/>
      <c r="D3" s="6"/>
      <c r="E3" s="6"/>
      <c r="F3" s="6"/>
      <c r="G3" s="6"/>
      <c r="H3" s="6"/>
      <c r="I3" s="6"/>
      <c r="J3" s="6"/>
      <c r="K3" s="6"/>
      <c r="L3" s="142" t="s">
        <v>1</v>
      </c>
      <c r="M3" s="143"/>
      <c r="N3" s="8">
        <v>7862</v>
      </c>
    </row>
    <row r="4" spans="1:19">
      <c r="A4" s="5"/>
      <c r="B4" s="5"/>
      <c r="C4" s="6"/>
      <c r="D4" s="6"/>
      <c r="E4" s="6"/>
      <c r="F4" s="6"/>
      <c r="G4" s="6"/>
      <c r="H4" s="6"/>
      <c r="I4" s="6"/>
      <c r="J4" s="6"/>
      <c r="K4" s="6"/>
      <c r="L4" s="98"/>
      <c r="M4" s="98"/>
      <c r="N4" s="10" t="s">
        <v>2</v>
      </c>
    </row>
    <row r="5" spans="1:19">
      <c r="A5" s="5"/>
      <c r="B5" s="5"/>
      <c r="C5" s="6"/>
      <c r="D5" s="6"/>
      <c r="E5" s="6"/>
      <c r="F5" s="6"/>
      <c r="G5" s="11"/>
      <c r="H5" s="6"/>
      <c r="I5" s="6"/>
      <c r="J5" s="6"/>
      <c r="K5" s="6"/>
      <c r="L5" s="98"/>
      <c r="M5" s="98"/>
      <c r="N5" s="12"/>
    </row>
    <row r="6" spans="1:19">
      <c r="A6" s="5"/>
      <c r="B6" s="5"/>
      <c r="C6" s="6"/>
      <c r="D6" s="6"/>
      <c r="E6" s="6"/>
      <c r="F6" s="6"/>
      <c r="G6" s="11" t="s">
        <v>3</v>
      </c>
      <c r="H6" s="6"/>
      <c r="I6" s="6"/>
      <c r="J6" s="6"/>
      <c r="K6" s="6"/>
      <c r="L6" s="6"/>
      <c r="M6" s="6"/>
      <c r="N6" s="13"/>
    </row>
    <row r="7" spans="1:19">
      <c r="A7" s="5"/>
      <c r="B7" s="5"/>
      <c r="C7" s="6"/>
      <c r="D7" s="6"/>
      <c r="E7" s="6"/>
      <c r="F7" s="11"/>
      <c r="G7" s="11"/>
      <c r="H7" s="6"/>
      <c r="I7" s="6"/>
      <c r="J7" s="6"/>
      <c r="K7" s="6"/>
      <c r="L7" s="6"/>
      <c r="M7" s="6"/>
      <c r="N7" s="13"/>
    </row>
    <row r="8" spans="1:19" ht="12" thickBot="1">
      <c r="A8" s="5"/>
      <c r="B8" s="5"/>
      <c r="C8" s="6"/>
      <c r="D8" s="6"/>
      <c r="E8" s="6"/>
      <c r="F8" s="6"/>
      <c r="G8" s="6" t="s">
        <v>4</v>
      </c>
      <c r="H8" s="6"/>
      <c r="I8" s="6"/>
      <c r="J8" s="14">
        <v>10</v>
      </c>
      <c r="K8" s="95" t="s">
        <v>5</v>
      </c>
      <c r="L8" s="144" t="s">
        <v>57</v>
      </c>
      <c r="M8" s="144"/>
      <c r="N8" s="13">
        <v>2022</v>
      </c>
    </row>
    <row r="9" spans="1:19" ht="15" customHeight="1">
      <c r="A9" s="5"/>
      <c r="B9" s="5"/>
      <c r="C9" s="6"/>
      <c r="D9" s="6"/>
      <c r="E9" s="6"/>
      <c r="F9" s="6"/>
      <c r="G9" s="6"/>
      <c r="H9" s="6"/>
      <c r="I9" s="6"/>
      <c r="J9" s="6"/>
      <c r="K9" s="145" t="s">
        <v>6</v>
      </c>
      <c r="L9" s="145"/>
      <c r="M9" s="146">
        <f>M46</f>
        <v>640</v>
      </c>
      <c r="N9" s="147"/>
    </row>
    <row r="10" spans="1:19" ht="13.5" customHeight="1">
      <c r="A10" s="5"/>
      <c r="B10" s="5" t="s">
        <v>7</v>
      </c>
      <c r="C10" s="6"/>
      <c r="D10" s="6"/>
      <c r="E10" s="6"/>
      <c r="F10" s="6"/>
      <c r="G10" s="6"/>
      <c r="H10" s="6"/>
      <c r="I10" s="6"/>
      <c r="J10" s="6"/>
      <c r="K10" s="6"/>
      <c r="L10" s="6"/>
      <c r="M10" s="6"/>
      <c r="N10" s="13"/>
    </row>
    <row r="11" spans="1:19" ht="11.25" customHeight="1">
      <c r="A11" s="99"/>
      <c r="B11" s="136">
        <f>$M$9</f>
        <v>640</v>
      </c>
      <c r="C11" s="137"/>
      <c r="D11" s="138" t="s">
        <v>72</v>
      </c>
      <c r="E11" s="138"/>
      <c r="F11" s="138"/>
      <c r="G11" s="138"/>
      <c r="H11" s="138"/>
      <c r="I11" s="138"/>
      <c r="J11" s="138"/>
      <c r="K11" s="138"/>
      <c r="L11" s="138"/>
      <c r="M11" s="138"/>
      <c r="N11" s="139"/>
    </row>
    <row r="12" spans="1:19" ht="11.25" customHeight="1">
      <c r="A12" s="5"/>
      <c r="B12" s="5" t="s">
        <v>8</v>
      </c>
      <c r="C12" s="6"/>
      <c r="D12" s="6"/>
      <c r="E12" s="6"/>
      <c r="F12" s="6"/>
      <c r="G12" s="6"/>
      <c r="H12" s="6"/>
      <c r="I12" s="6"/>
      <c r="J12" s="6"/>
      <c r="K12" s="6"/>
      <c r="L12" s="6"/>
      <c r="M12" s="6"/>
      <c r="N12" s="13"/>
    </row>
    <row r="13" spans="1:19" ht="12.75" customHeight="1">
      <c r="A13" s="5"/>
      <c r="B13" s="153" t="s">
        <v>120</v>
      </c>
      <c r="C13" s="154"/>
      <c r="D13" s="154"/>
      <c r="E13" s="154"/>
      <c r="F13" s="154"/>
      <c r="G13" s="154"/>
      <c r="H13" s="154"/>
      <c r="I13" s="154"/>
      <c r="J13" s="154"/>
      <c r="K13" s="154"/>
      <c r="L13" s="154"/>
      <c r="M13" s="154"/>
      <c r="N13" s="155"/>
    </row>
    <row r="14" spans="1:19" ht="11.25" customHeight="1">
      <c r="A14" s="5"/>
      <c r="B14" s="153"/>
      <c r="C14" s="154"/>
      <c r="D14" s="154"/>
      <c r="E14" s="154"/>
      <c r="F14" s="154"/>
      <c r="G14" s="154"/>
      <c r="H14" s="154"/>
      <c r="I14" s="154"/>
      <c r="J14" s="154"/>
      <c r="K14" s="154"/>
      <c r="L14" s="154"/>
      <c r="M14" s="154"/>
      <c r="N14" s="155"/>
    </row>
    <row r="15" spans="1:19" ht="11.25" customHeight="1">
      <c r="A15" s="5"/>
      <c r="B15" s="153"/>
      <c r="C15" s="154"/>
      <c r="D15" s="154"/>
      <c r="E15" s="154"/>
      <c r="F15" s="154"/>
      <c r="G15" s="154"/>
      <c r="H15" s="154"/>
      <c r="I15" s="154"/>
      <c r="J15" s="154"/>
      <c r="K15" s="154"/>
      <c r="L15" s="154"/>
      <c r="M15" s="154"/>
      <c r="N15" s="155"/>
      <c r="S15" s="4" t="s">
        <v>81</v>
      </c>
    </row>
    <row r="16" spans="1:19" ht="11.25" customHeight="1">
      <c r="A16" s="5"/>
      <c r="B16" s="5"/>
      <c r="C16" s="6"/>
      <c r="D16" s="6"/>
      <c r="E16" s="18">
        <v>12</v>
      </c>
      <c r="F16" s="95" t="s">
        <v>5</v>
      </c>
      <c r="G16" s="156" t="s">
        <v>57</v>
      </c>
      <c r="H16" s="144"/>
      <c r="I16" s="95" t="s">
        <v>9</v>
      </c>
      <c r="J16" s="18">
        <v>12</v>
      </c>
      <c r="K16" s="95" t="s">
        <v>10</v>
      </c>
      <c r="L16" s="156" t="s">
        <v>57</v>
      </c>
      <c r="M16" s="144"/>
      <c r="N16" s="13">
        <v>2022</v>
      </c>
    </row>
    <row r="17" spans="1:14" ht="12" customHeight="1" thickBot="1">
      <c r="A17" s="5"/>
      <c r="B17" s="157"/>
      <c r="C17" s="158"/>
      <c r="D17" s="158"/>
      <c r="E17" s="158"/>
      <c r="F17" s="158"/>
      <c r="G17" s="158"/>
      <c r="H17" s="158"/>
      <c r="I17" s="158"/>
      <c r="J17" s="158"/>
      <c r="K17" s="158"/>
      <c r="L17" s="158"/>
      <c r="M17" s="158"/>
      <c r="N17" s="159"/>
    </row>
    <row r="18" spans="1:14" ht="12" customHeight="1" thickBot="1">
      <c r="A18" s="5"/>
      <c r="B18" s="160" t="s">
        <v>11</v>
      </c>
      <c r="C18" s="161"/>
      <c r="D18" s="19"/>
      <c r="E18" s="162" t="s">
        <v>12</v>
      </c>
      <c r="F18" s="163"/>
      <c r="G18" s="164"/>
      <c r="H18" s="19" t="s">
        <v>13</v>
      </c>
      <c r="I18" s="162" t="s">
        <v>14</v>
      </c>
      <c r="J18" s="164"/>
      <c r="K18" s="19"/>
      <c r="L18" s="162" t="s">
        <v>15</v>
      </c>
      <c r="M18" s="164"/>
      <c r="N18" s="19"/>
    </row>
    <row r="19" spans="1:14">
      <c r="A19" s="5"/>
      <c r="B19" s="157"/>
      <c r="C19" s="158"/>
      <c r="D19" s="158"/>
      <c r="E19" s="158"/>
      <c r="F19" s="158"/>
      <c r="G19" s="158"/>
      <c r="H19" s="158"/>
      <c r="I19" s="158"/>
      <c r="J19" s="158"/>
      <c r="K19" s="158"/>
      <c r="L19" s="158"/>
      <c r="M19" s="158"/>
      <c r="N19" s="159"/>
    </row>
    <row r="20" spans="1:14" ht="12.75" customHeight="1">
      <c r="A20" s="5"/>
      <c r="B20" s="165"/>
      <c r="C20" s="166"/>
      <c r="D20" s="166"/>
      <c r="E20" s="167"/>
      <c r="F20" s="140"/>
      <c r="G20" s="168"/>
      <c r="H20" s="168"/>
      <c r="I20" s="169"/>
      <c r="J20" s="140"/>
      <c r="K20" s="169"/>
      <c r="L20" s="140"/>
      <c r="M20" s="168"/>
      <c r="N20" s="141"/>
    </row>
    <row r="21" spans="1:14">
      <c r="A21" s="5"/>
      <c r="B21" s="148" t="s">
        <v>16</v>
      </c>
      <c r="C21" s="149"/>
      <c r="D21" s="149"/>
      <c r="E21" s="150"/>
      <c r="F21" s="151" t="s">
        <v>17</v>
      </c>
      <c r="G21" s="149"/>
      <c r="H21" s="149"/>
      <c r="I21" s="150"/>
      <c r="J21" s="151" t="s">
        <v>18</v>
      </c>
      <c r="K21" s="150"/>
      <c r="L21" s="151" t="s">
        <v>19</v>
      </c>
      <c r="M21" s="149"/>
      <c r="N21" s="152"/>
    </row>
    <row r="22" spans="1:14">
      <c r="A22" s="5"/>
      <c r="B22" s="21" t="s">
        <v>20</v>
      </c>
      <c r="C22" s="6"/>
      <c r="D22" s="6"/>
      <c r="E22" s="11"/>
      <c r="F22" s="6"/>
      <c r="G22" s="6"/>
      <c r="H22" s="6"/>
      <c r="I22" s="6"/>
      <c r="J22" s="6"/>
      <c r="K22" s="6"/>
      <c r="L22" s="6"/>
      <c r="M22" s="6"/>
      <c r="N22" s="13"/>
    </row>
    <row r="23" spans="1:14">
      <c r="A23" s="5"/>
      <c r="B23" s="5"/>
      <c r="C23" s="6" t="s">
        <v>21</v>
      </c>
      <c r="D23" s="6"/>
      <c r="E23" s="95"/>
      <c r="F23" s="144" t="s">
        <v>22</v>
      </c>
      <c r="G23" s="144"/>
      <c r="H23" s="6"/>
      <c r="I23" s="6"/>
      <c r="J23" s="11"/>
      <c r="K23" s="6"/>
      <c r="L23" s="6"/>
      <c r="M23" s="6"/>
      <c r="N23" s="13"/>
    </row>
    <row r="24" spans="1:14">
      <c r="A24" s="5"/>
      <c r="B24" s="5" t="s">
        <v>23</v>
      </c>
      <c r="C24" s="6"/>
      <c r="D24" s="22"/>
      <c r="E24" s="95" t="s">
        <v>24</v>
      </c>
      <c r="F24" s="170"/>
      <c r="G24" s="171"/>
      <c r="H24" s="6" t="s">
        <v>25</v>
      </c>
      <c r="I24" s="6"/>
      <c r="J24" s="23"/>
      <c r="K24" s="6"/>
      <c r="L24" s="6"/>
      <c r="M24" s="172"/>
      <c r="N24" s="173"/>
    </row>
    <row r="25" spans="1:14">
      <c r="A25" s="5"/>
      <c r="B25" s="5" t="s">
        <v>23</v>
      </c>
      <c r="C25" s="6"/>
      <c r="D25" s="22">
        <v>1</v>
      </c>
      <c r="E25" s="95" t="s">
        <v>24</v>
      </c>
      <c r="F25" s="174">
        <v>640</v>
      </c>
      <c r="G25" s="174"/>
      <c r="H25" s="6" t="s">
        <v>26</v>
      </c>
      <c r="I25" s="6"/>
      <c r="J25" s="11"/>
      <c r="K25" s="6" t="s">
        <v>27</v>
      </c>
      <c r="L25" s="6"/>
      <c r="M25" s="175">
        <f>D24*F24+D25*F25</f>
        <v>640</v>
      </c>
      <c r="N25" s="176"/>
    </row>
    <row r="26" spans="1:14">
      <c r="A26" s="5"/>
      <c r="B26" s="21" t="s">
        <v>28</v>
      </c>
      <c r="C26" s="6"/>
      <c r="D26" s="24"/>
      <c r="E26" s="95"/>
      <c r="F26" s="177"/>
      <c r="G26" s="177"/>
      <c r="H26" s="6"/>
      <c r="I26" s="6"/>
      <c r="J26" s="6"/>
      <c r="K26" s="6"/>
      <c r="L26" s="11"/>
      <c r="M26" s="178"/>
      <c r="N26" s="179"/>
    </row>
    <row r="27" spans="1:14" ht="12">
      <c r="A27" s="5"/>
      <c r="B27" s="5" t="s">
        <v>5</v>
      </c>
      <c r="C27" s="144" t="s">
        <v>29</v>
      </c>
      <c r="D27" s="144"/>
      <c r="E27" s="144"/>
      <c r="F27" s="95" t="s">
        <v>24</v>
      </c>
      <c r="G27" s="144" t="s">
        <v>121</v>
      </c>
      <c r="H27" s="144"/>
      <c r="I27" s="144"/>
      <c r="J27" s="25"/>
      <c r="K27" s="6" t="s">
        <v>30</v>
      </c>
      <c r="L27" s="6"/>
      <c r="M27" s="180"/>
      <c r="N27" s="181"/>
    </row>
    <row r="28" spans="1:14">
      <c r="A28" s="5"/>
      <c r="B28" s="5" t="s">
        <v>5</v>
      </c>
      <c r="C28" s="144" t="s">
        <v>122</v>
      </c>
      <c r="D28" s="144"/>
      <c r="E28" s="144"/>
      <c r="F28" s="95" t="s">
        <v>24</v>
      </c>
      <c r="G28" s="144" t="s">
        <v>114</v>
      </c>
      <c r="H28" s="144"/>
      <c r="I28" s="144"/>
      <c r="J28" s="25"/>
      <c r="K28" s="6" t="s">
        <v>30</v>
      </c>
      <c r="L28" s="6"/>
      <c r="M28" s="6"/>
      <c r="N28" s="26"/>
    </row>
    <row r="29" spans="1:14">
      <c r="A29" s="5"/>
      <c r="B29" s="5" t="s">
        <v>5</v>
      </c>
      <c r="C29" s="168"/>
      <c r="D29" s="168"/>
      <c r="E29" s="168"/>
      <c r="F29" s="95" t="s">
        <v>24</v>
      </c>
      <c r="G29" s="144"/>
      <c r="H29" s="144"/>
      <c r="I29" s="144"/>
      <c r="J29" s="25"/>
      <c r="K29" s="6" t="s">
        <v>30</v>
      </c>
      <c r="L29" s="6"/>
      <c r="M29" s="6"/>
      <c r="N29" s="13"/>
    </row>
    <row r="30" spans="1:14">
      <c r="A30" s="5"/>
      <c r="B30" s="5" t="s">
        <v>5</v>
      </c>
      <c r="C30" s="144"/>
      <c r="D30" s="144"/>
      <c r="E30" s="144"/>
      <c r="F30" s="95" t="s">
        <v>24</v>
      </c>
      <c r="G30" s="144"/>
      <c r="H30" s="144"/>
      <c r="I30" s="144"/>
      <c r="J30" s="25"/>
      <c r="K30" s="6" t="s">
        <v>30</v>
      </c>
      <c r="L30" s="6"/>
      <c r="M30" s="6"/>
      <c r="N30" s="13"/>
    </row>
    <row r="31" spans="1:14" ht="11.25" customHeight="1">
      <c r="A31" s="5"/>
      <c r="B31" s="5" t="s">
        <v>5</v>
      </c>
      <c r="C31" s="144"/>
      <c r="D31" s="144"/>
      <c r="E31" s="144"/>
      <c r="F31" s="95" t="s">
        <v>24</v>
      </c>
      <c r="G31" s="144"/>
      <c r="H31" s="144"/>
      <c r="I31" s="144"/>
      <c r="J31" s="25"/>
      <c r="K31" s="6" t="s">
        <v>30</v>
      </c>
      <c r="L31" s="6"/>
      <c r="M31" s="6"/>
      <c r="N31" s="13"/>
    </row>
    <row r="32" spans="1:14">
      <c r="A32" s="5"/>
      <c r="B32" s="5" t="s">
        <v>5</v>
      </c>
      <c r="C32" s="144"/>
      <c r="D32" s="144"/>
      <c r="E32" s="144"/>
      <c r="F32" s="95" t="s">
        <v>24</v>
      </c>
      <c r="G32" s="144"/>
      <c r="H32" s="144"/>
      <c r="I32" s="144"/>
      <c r="J32" s="25"/>
      <c r="K32" s="6" t="s">
        <v>30</v>
      </c>
      <c r="L32" s="6"/>
      <c r="M32" s="6"/>
      <c r="N32" s="13"/>
    </row>
    <row r="33" spans="1:15" ht="11.25" customHeight="1">
      <c r="A33" s="5"/>
      <c r="B33" s="5" t="s">
        <v>5</v>
      </c>
      <c r="C33" s="168"/>
      <c r="D33" s="168"/>
      <c r="E33" s="168"/>
      <c r="F33" s="95" t="s">
        <v>24</v>
      </c>
      <c r="G33" s="168"/>
      <c r="H33" s="168"/>
      <c r="I33" s="168"/>
      <c r="J33" s="27"/>
      <c r="K33" s="6" t="s">
        <v>30</v>
      </c>
      <c r="L33" s="6"/>
      <c r="M33" s="6"/>
      <c r="N33" s="13"/>
    </row>
    <row r="34" spans="1:15">
      <c r="A34" s="5"/>
      <c r="B34" s="5" t="s">
        <v>5</v>
      </c>
      <c r="C34" s="144"/>
      <c r="D34" s="144"/>
      <c r="E34" s="144"/>
      <c r="F34" s="95" t="s">
        <v>24</v>
      </c>
      <c r="G34" s="144"/>
      <c r="H34" s="144"/>
      <c r="I34" s="144"/>
      <c r="J34" s="25"/>
      <c r="K34" s="6" t="s">
        <v>30</v>
      </c>
      <c r="L34" s="6"/>
      <c r="M34" s="6"/>
      <c r="N34" s="13"/>
    </row>
    <row r="35" spans="1:15">
      <c r="A35" s="5"/>
      <c r="B35" s="5"/>
      <c r="C35" s="168"/>
      <c r="D35" s="168"/>
      <c r="E35" s="168"/>
      <c r="F35" s="95" t="s">
        <v>24</v>
      </c>
      <c r="G35" s="168"/>
      <c r="H35" s="168"/>
      <c r="I35" s="168"/>
      <c r="J35" s="28"/>
      <c r="K35" s="6" t="s">
        <v>30</v>
      </c>
      <c r="L35" s="6"/>
      <c r="M35" s="6"/>
      <c r="N35" s="13"/>
    </row>
    <row r="36" spans="1:15">
      <c r="A36" s="5"/>
      <c r="B36" s="5"/>
      <c r="C36" s="168"/>
      <c r="D36" s="168"/>
      <c r="E36" s="168"/>
      <c r="F36" s="95" t="s">
        <v>24</v>
      </c>
      <c r="G36" s="168"/>
      <c r="H36" s="168"/>
      <c r="I36" s="168"/>
      <c r="J36" s="28"/>
      <c r="K36" s="6" t="s">
        <v>30</v>
      </c>
      <c r="L36" s="6"/>
      <c r="M36" s="6"/>
      <c r="N36" s="13"/>
    </row>
    <row r="37" spans="1:15">
      <c r="A37" s="5"/>
      <c r="B37" s="5"/>
      <c r="C37" s="168"/>
      <c r="D37" s="168"/>
      <c r="E37" s="168"/>
      <c r="F37" s="95" t="s">
        <v>24</v>
      </c>
      <c r="G37" s="168"/>
      <c r="H37" s="168"/>
      <c r="I37" s="168"/>
      <c r="J37" s="28"/>
      <c r="K37" s="6" t="s">
        <v>30</v>
      </c>
      <c r="L37" s="6"/>
      <c r="M37" s="6"/>
      <c r="N37" s="13"/>
    </row>
    <row r="38" spans="1:15">
      <c r="A38" s="5"/>
      <c r="B38" s="5"/>
      <c r="C38" s="168"/>
      <c r="D38" s="168"/>
      <c r="E38" s="168"/>
      <c r="F38" s="95" t="s">
        <v>24</v>
      </c>
      <c r="G38" s="168"/>
      <c r="H38" s="168"/>
      <c r="I38" s="168"/>
      <c r="J38" s="28"/>
      <c r="K38" s="6" t="s">
        <v>30</v>
      </c>
      <c r="L38" s="6"/>
      <c r="M38" s="6"/>
      <c r="N38" s="13"/>
    </row>
    <row r="39" spans="1:15">
      <c r="A39" s="5"/>
      <c r="B39" s="5"/>
      <c r="C39" s="168"/>
      <c r="D39" s="168"/>
      <c r="E39" s="168"/>
      <c r="F39" s="95" t="s">
        <v>24</v>
      </c>
      <c r="G39" s="168"/>
      <c r="H39" s="168"/>
      <c r="I39" s="168"/>
      <c r="J39" s="28"/>
      <c r="K39" s="6" t="s">
        <v>30</v>
      </c>
      <c r="L39" s="6"/>
      <c r="M39" s="29"/>
      <c r="N39" s="30"/>
    </row>
    <row r="40" spans="1:15">
      <c r="A40" s="5"/>
      <c r="B40" s="5"/>
      <c r="C40" s="168"/>
      <c r="D40" s="168"/>
      <c r="E40" s="168"/>
      <c r="F40" s="95" t="s">
        <v>24</v>
      </c>
      <c r="G40" s="168"/>
      <c r="H40" s="168"/>
      <c r="I40" s="168"/>
      <c r="J40" s="28"/>
      <c r="K40" s="6" t="s">
        <v>30</v>
      </c>
      <c r="L40" s="100"/>
      <c r="M40" s="184">
        <f>M25</f>
        <v>640</v>
      </c>
      <c r="N40" s="185"/>
    </row>
    <row r="41" spans="1:15">
      <c r="A41" s="5"/>
      <c r="B41" s="5"/>
      <c r="C41" s="168"/>
      <c r="D41" s="168"/>
      <c r="E41" s="168"/>
      <c r="F41" s="95" t="s">
        <v>24</v>
      </c>
      <c r="G41" s="168"/>
      <c r="H41" s="168"/>
      <c r="I41" s="168"/>
      <c r="J41" s="28"/>
      <c r="K41" s="32"/>
      <c r="L41" s="33" t="s">
        <v>32</v>
      </c>
      <c r="M41" s="182">
        <v>1</v>
      </c>
      <c r="N41" s="183"/>
    </row>
    <row r="42" spans="1:15">
      <c r="A42" s="5"/>
      <c r="B42" s="5"/>
      <c r="C42" s="168"/>
      <c r="D42" s="168"/>
      <c r="E42" s="168"/>
      <c r="F42" s="6"/>
      <c r="G42" s="168"/>
      <c r="H42" s="168"/>
      <c r="I42" s="168"/>
      <c r="J42" s="28"/>
      <c r="K42" s="186" t="s">
        <v>33</v>
      </c>
      <c r="L42" s="187"/>
      <c r="M42" s="182"/>
      <c r="N42" s="183"/>
    </row>
    <row r="43" spans="1:15">
      <c r="A43" s="5"/>
      <c r="B43" s="34"/>
      <c r="C43" s="35" t="s">
        <v>34</v>
      </c>
      <c r="D43" s="36"/>
      <c r="E43" s="36"/>
      <c r="F43" s="36"/>
      <c r="G43" s="37"/>
      <c r="H43" s="142"/>
      <c r="I43" s="142"/>
      <c r="J43" s="38">
        <f>SUM(J27:J42)</f>
        <v>0</v>
      </c>
      <c r="K43" s="39"/>
      <c r="L43" s="97" t="s">
        <v>28</v>
      </c>
      <c r="M43" s="170">
        <f>J43*J44</f>
        <v>0</v>
      </c>
      <c r="N43" s="188"/>
    </row>
    <row r="44" spans="1:15">
      <c r="A44" s="5"/>
      <c r="B44" s="5"/>
      <c r="C44" s="7"/>
      <c r="D44" s="6"/>
      <c r="E44" s="6"/>
      <c r="F44" s="6"/>
      <c r="G44" s="41"/>
      <c r="H44" s="6"/>
      <c r="I44" s="98" t="s">
        <v>35</v>
      </c>
      <c r="J44" s="42">
        <v>1.6</v>
      </c>
      <c r="K44" s="189" t="s">
        <v>36</v>
      </c>
      <c r="L44" s="190"/>
      <c r="M44" s="170"/>
      <c r="N44" s="188"/>
    </row>
    <row r="45" spans="1:15">
      <c r="A45" s="5"/>
      <c r="B45" s="5"/>
      <c r="C45" s="7"/>
      <c r="D45" s="6"/>
      <c r="E45" s="6"/>
      <c r="F45" s="191">
        <v>0</v>
      </c>
      <c r="G45" s="192"/>
      <c r="H45" s="43"/>
      <c r="I45" s="43"/>
      <c r="J45" s="39"/>
      <c r="K45" s="39"/>
      <c r="L45" s="97" t="s">
        <v>37</v>
      </c>
      <c r="M45" s="193"/>
      <c r="N45" s="194"/>
    </row>
    <row r="46" spans="1:15">
      <c r="A46" s="5"/>
      <c r="B46" s="5" t="s">
        <v>38</v>
      </c>
      <c r="C46" s="6"/>
      <c r="D46" s="6"/>
      <c r="E46" s="100"/>
      <c r="F46" s="191">
        <v>0</v>
      </c>
      <c r="G46" s="192"/>
      <c r="H46" s="97"/>
      <c r="I46" s="97"/>
      <c r="J46" s="97"/>
      <c r="K46" s="6" t="s">
        <v>39</v>
      </c>
      <c r="L46" s="100"/>
      <c r="M46" s="146">
        <f>M43+M42+M40+M44+M45</f>
        <v>640</v>
      </c>
      <c r="N46" s="147"/>
      <c r="O46" s="44"/>
    </row>
    <row r="47" spans="1:15">
      <c r="A47" s="5"/>
      <c r="B47" s="5" t="s">
        <v>40</v>
      </c>
      <c r="C47" s="6"/>
      <c r="D47" s="6"/>
      <c r="E47" s="100"/>
      <c r="F47" s="197">
        <v>0</v>
      </c>
      <c r="G47" s="198"/>
      <c r="H47" s="97"/>
      <c r="I47" s="97"/>
      <c r="J47" s="97"/>
      <c r="K47" s="6" t="s">
        <v>41</v>
      </c>
      <c r="L47" s="100"/>
      <c r="M47" s="146"/>
      <c r="N47" s="147"/>
    </row>
    <row r="48" spans="1:15">
      <c r="A48" s="5"/>
      <c r="B48" s="5" t="s">
        <v>42</v>
      </c>
      <c r="C48" s="6"/>
      <c r="D48" s="6"/>
      <c r="E48" s="100"/>
      <c r="F48" s="199">
        <f>SUM(F46:G47)</f>
        <v>0</v>
      </c>
      <c r="G48" s="200"/>
      <c r="H48" s="97"/>
      <c r="I48" s="97"/>
      <c r="J48" s="97"/>
      <c r="K48" s="6"/>
      <c r="L48" s="100"/>
      <c r="M48" s="45"/>
      <c r="N48" s="46"/>
    </row>
    <row r="49" spans="1:15">
      <c r="A49" s="5"/>
      <c r="B49" s="5" t="s">
        <v>43</v>
      </c>
      <c r="C49" s="6"/>
      <c r="D49" s="6"/>
      <c r="E49" s="100"/>
      <c r="F49" s="197">
        <v>0</v>
      </c>
      <c r="G49" s="198"/>
      <c r="H49" s="97"/>
      <c r="I49" s="97"/>
      <c r="J49" s="97"/>
      <c r="K49" s="6"/>
      <c r="L49" s="100"/>
      <c r="M49" s="45"/>
      <c r="N49" s="46"/>
    </row>
    <row r="50" spans="1:15">
      <c r="A50" s="5"/>
      <c r="B50" s="5" t="s">
        <v>42</v>
      </c>
      <c r="C50" s="6"/>
      <c r="D50" s="6"/>
      <c r="E50" s="100"/>
      <c r="F50" s="199">
        <f>SUM(F48:G49)</f>
        <v>0</v>
      </c>
      <c r="G50" s="200"/>
      <c r="H50" s="97"/>
      <c r="I50" s="97"/>
      <c r="J50" s="97"/>
      <c r="K50" s="6"/>
      <c r="L50" s="100"/>
      <c r="M50" s="45"/>
      <c r="N50" s="46"/>
    </row>
    <row r="51" spans="1:15">
      <c r="A51" s="5"/>
      <c r="B51" s="5" t="s">
        <v>28</v>
      </c>
      <c r="C51" s="6"/>
      <c r="D51" s="6"/>
      <c r="E51" s="100"/>
      <c r="F51" s="191">
        <v>0</v>
      </c>
      <c r="G51" s="192"/>
      <c r="H51" s="6"/>
      <c r="I51" s="47" t="s">
        <v>44</v>
      </c>
      <c r="J51" s="36"/>
      <c r="K51" s="36"/>
      <c r="L51" s="36"/>
      <c r="M51" s="36"/>
      <c r="N51" s="48"/>
    </row>
    <row r="52" spans="1:15">
      <c r="A52" s="5"/>
      <c r="B52" s="5" t="s">
        <v>45</v>
      </c>
      <c r="C52" s="6"/>
      <c r="D52" s="6"/>
      <c r="E52" s="100"/>
      <c r="F52" s="197">
        <v>0</v>
      </c>
      <c r="G52" s="198"/>
      <c r="H52" s="6"/>
      <c r="I52" s="49"/>
      <c r="J52" s="50"/>
      <c r="K52" s="50"/>
      <c r="L52" s="50"/>
      <c r="M52" s="50"/>
      <c r="N52" s="51"/>
    </row>
    <row r="53" spans="1:15">
      <c r="A53" s="5"/>
      <c r="B53" s="5" t="s">
        <v>37</v>
      </c>
      <c r="C53" s="6"/>
      <c r="D53" s="6"/>
      <c r="E53" s="100" t="s">
        <v>46</v>
      </c>
      <c r="F53" s="197">
        <v>0</v>
      </c>
      <c r="G53" s="198"/>
      <c r="H53" s="6"/>
      <c r="I53" s="52"/>
      <c r="J53" s="50"/>
      <c r="K53" s="50"/>
      <c r="L53" s="50"/>
      <c r="M53" s="50"/>
      <c r="N53" s="51"/>
    </row>
    <row r="54" spans="1:15">
      <c r="A54" s="5"/>
      <c r="B54" s="5" t="s">
        <v>47</v>
      </c>
      <c r="C54" s="6"/>
      <c r="D54" s="6"/>
      <c r="E54" s="100"/>
      <c r="F54" s="197">
        <v>0</v>
      </c>
      <c r="G54" s="198"/>
      <c r="H54" s="53"/>
      <c r="I54" s="49"/>
      <c r="J54" s="50"/>
      <c r="K54" s="50"/>
      <c r="L54" s="50"/>
      <c r="M54" s="50"/>
      <c r="N54" s="51"/>
    </row>
    <row r="55" spans="1:15">
      <c r="A55" s="5"/>
      <c r="B55" s="5" t="s">
        <v>41</v>
      </c>
      <c r="C55" s="6"/>
      <c r="D55" s="6"/>
      <c r="E55" s="100"/>
      <c r="F55" s="201">
        <f>SUM(F50:G54)</f>
        <v>0</v>
      </c>
      <c r="G55" s="202"/>
      <c r="H55" s="6"/>
      <c r="I55" s="49"/>
      <c r="J55" s="50"/>
      <c r="K55" s="50"/>
      <c r="L55" s="50"/>
      <c r="M55" s="50"/>
      <c r="N55" s="51"/>
    </row>
    <row r="56" spans="1:15">
      <c r="A56" s="5"/>
      <c r="B56" s="5" t="s">
        <v>48</v>
      </c>
      <c r="C56" s="6"/>
      <c r="D56" s="6"/>
      <c r="E56" s="100"/>
      <c r="F56" s="203">
        <f>+M46-F55</f>
        <v>640</v>
      </c>
      <c r="G56" s="204"/>
      <c r="H56" s="6"/>
      <c r="I56" s="54"/>
      <c r="J56" s="28"/>
      <c r="K56" s="28"/>
      <c r="L56" s="28"/>
      <c r="M56" s="28"/>
      <c r="N56" s="55"/>
    </row>
    <row r="57" spans="1:15" ht="12" thickBot="1">
      <c r="A57" s="5"/>
      <c r="B57" s="56" t="s">
        <v>42</v>
      </c>
      <c r="C57" s="27"/>
      <c r="D57" s="27"/>
      <c r="E57" s="57"/>
      <c r="F57" s="195">
        <f>+F55+F56</f>
        <v>640</v>
      </c>
      <c r="G57" s="196"/>
      <c r="H57" s="6"/>
      <c r="I57" s="58"/>
      <c r="J57" s="28"/>
      <c r="K57" s="28"/>
      <c r="L57" s="28"/>
      <c r="M57" s="28"/>
      <c r="N57" s="55"/>
    </row>
    <row r="58" spans="1:15">
      <c r="A58" s="5"/>
      <c r="B58" s="160" t="s">
        <v>49</v>
      </c>
      <c r="C58" s="145"/>
      <c r="D58" s="145"/>
      <c r="E58" s="145"/>
      <c r="F58" s="145"/>
      <c r="G58" s="145"/>
      <c r="H58" s="6"/>
      <c r="I58" s="210" t="s">
        <v>50</v>
      </c>
      <c r="J58" s="210"/>
      <c r="K58" s="210"/>
      <c r="L58" s="210"/>
      <c r="M58" s="210"/>
      <c r="N58" s="211"/>
    </row>
    <row r="59" spans="1:15" ht="1.5" customHeight="1">
      <c r="A59" s="5"/>
      <c r="B59" s="94"/>
      <c r="C59" s="95"/>
      <c r="D59" s="95"/>
      <c r="E59" s="95"/>
      <c r="F59" s="95"/>
      <c r="G59" s="95"/>
      <c r="H59" s="6"/>
      <c r="I59" s="95"/>
      <c r="J59" s="95"/>
      <c r="K59" s="95"/>
      <c r="L59" s="95"/>
      <c r="M59" s="95"/>
      <c r="N59" s="96"/>
    </row>
    <row r="60" spans="1:15" ht="11.25" hidden="1" customHeight="1">
      <c r="A60" s="5"/>
      <c r="B60" s="160"/>
      <c r="C60" s="145"/>
      <c r="D60" s="145"/>
      <c r="E60" s="145"/>
      <c r="F60" s="145"/>
      <c r="G60" s="145"/>
      <c r="H60" s="6"/>
      <c r="I60" s="6"/>
      <c r="J60" s="6"/>
      <c r="K60" s="6"/>
      <c r="L60" s="6"/>
      <c r="M60" s="6"/>
      <c r="N60" s="13"/>
    </row>
    <row r="61" spans="1:15" ht="16.5" customHeight="1">
      <c r="A61" s="5"/>
      <c r="B61" s="212" t="s">
        <v>51</v>
      </c>
      <c r="C61" s="144"/>
      <c r="D61" s="144"/>
      <c r="E61" s="144"/>
      <c r="F61" s="144"/>
      <c r="G61" s="144"/>
      <c r="H61" s="6"/>
      <c r="I61" s="144" t="s">
        <v>94</v>
      </c>
      <c r="J61" s="144"/>
      <c r="K61" s="144"/>
      <c r="L61" s="144"/>
      <c r="M61" s="144"/>
      <c r="N61" s="213"/>
      <c r="O61" s="6"/>
    </row>
    <row r="62" spans="1:15">
      <c r="A62" s="5"/>
      <c r="B62" s="160" t="s">
        <v>52</v>
      </c>
      <c r="C62" s="145"/>
      <c r="D62" s="145"/>
      <c r="E62" s="145"/>
      <c r="F62" s="145"/>
      <c r="G62" s="145"/>
      <c r="H62" s="6"/>
      <c r="I62" s="145" t="s">
        <v>52</v>
      </c>
      <c r="J62" s="145"/>
      <c r="K62" s="145"/>
      <c r="L62" s="145"/>
      <c r="M62" s="145"/>
      <c r="N62" s="161"/>
      <c r="O62" s="6"/>
    </row>
    <row r="63" spans="1:15" ht="26.25" customHeight="1">
      <c r="A63" s="5"/>
      <c r="B63" s="205" t="s">
        <v>53</v>
      </c>
      <c r="C63" s="206"/>
      <c r="D63" s="206"/>
      <c r="E63" s="206"/>
      <c r="F63" s="206"/>
      <c r="G63" s="206"/>
      <c r="H63" s="6"/>
      <c r="I63" s="206" t="s">
        <v>95</v>
      </c>
      <c r="J63" s="206"/>
      <c r="K63" s="206"/>
      <c r="L63" s="206"/>
      <c r="M63" s="206"/>
      <c r="N63" s="207"/>
      <c r="O63" s="6"/>
    </row>
    <row r="64" spans="1:15" ht="2.25" customHeight="1">
      <c r="A64" s="5"/>
      <c r="B64" s="160" t="s">
        <v>54</v>
      </c>
      <c r="C64" s="145"/>
      <c r="D64" s="145"/>
      <c r="E64" s="145"/>
      <c r="F64" s="145"/>
      <c r="G64" s="145"/>
      <c r="H64" s="6"/>
      <c r="I64" s="208"/>
      <c r="J64" s="208"/>
      <c r="K64" s="208"/>
      <c r="L64" s="208"/>
      <c r="M64" s="208"/>
      <c r="N64" s="209"/>
    </row>
    <row r="65" spans="1:14" ht="0.75" hidden="1" customHeight="1">
      <c r="A65" s="5"/>
      <c r="B65" s="5"/>
      <c r="C65" s="6"/>
      <c r="D65" s="6"/>
      <c r="E65" s="6"/>
      <c r="F65" s="6"/>
      <c r="G65" s="6"/>
      <c r="H65" s="6"/>
      <c r="I65" s="6"/>
      <c r="J65" s="6"/>
      <c r="K65" s="6"/>
      <c r="L65" s="6"/>
      <c r="M65" s="6"/>
      <c r="N65" s="13"/>
    </row>
    <row r="66" spans="1:14" ht="14.25" customHeight="1" thickBot="1">
      <c r="A66" s="61"/>
      <c r="B66" s="61"/>
      <c r="C66" s="62"/>
      <c r="D66" s="62"/>
      <c r="E66" s="62"/>
      <c r="F66" s="62"/>
      <c r="G66" s="62"/>
      <c r="H66" s="62"/>
      <c r="I66" s="62" t="s">
        <v>55</v>
      </c>
      <c r="J66" s="62">
        <v>7862</v>
      </c>
      <c r="K66" s="62"/>
      <c r="L66" s="63"/>
      <c r="M66" s="64"/>
      <c r="N66" s="65"/>
    </row>
    <row r="67" spans="1:14" ht="36" customHeight="1">
      <c r="N67" s="4" t="s">
        <v>56</v>
      </c>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41:E41"/>
    <mergeCell ref="G41:I41"/>
    <mergeCell ref="M41:N41"/>
    <mergeCell ref="C36:E36"/>
    <mergeCell ref="G36:I36"/>
    <mergeCell ref="C37:E37"/>
    <mergeCell ref="G37:I37"/>
    <mergeCell ref="C38:E38"/>
    <mergeCell ref="G38:I38"/>
    <mergeCell ref="C39:E39"/>
    <mergeCell ref="G39:I39"/>
    <mergeCell ref="C40:E40"/>
    <mergeCell ref="G40:I40"/>
    <mergeCell ref="M40:N40"/>
    <mergeCell ref="C42:E42"/>
    <mergeCell ref="G42:I42"/>
    <mergeCell ref="K42:L42"/>
    <mergeCell ref="M42:N42"/>
    <mergeCell ref="H43:I43"/>
    <mergeCell ref="M43:N43"/>
    <mergeCell ref="K44:L44"/>
    <mergeCell ref="M44:N44"/>
    <mergeCell ref="F45:G45"/>
    <mergeCell ref="M45:N45"/>
    <mergeCell ref="F46:G46"/>
    <mergeCell ref="M46:N46"/>
    <mergeCell ref="F57:G57"/>
    <mergeCell ref="F47:G47"/>
    <mergeCell ref="M47:N47"/>
    <mergeCell ref="F48:G48"/>
    <mergeCell ref="F49:G49"/>
    <mergeCell ref="F50:G50"/>
    <mergeCell ref="F51:G51"/>
    <mergeCell ref="F52:G52"/>
    <mergeCell ref="F53:G53"/>
    <mergeCell ref="F54:G54"/>
    <mergeCell ref="F55:G55"/>
    <mergeCell ref="F56:G56"/>
    <mergeCell ref="B63:G63"/>
    <mergeCell ref="I63:N63"/>
    <mergeCell ref="B64:G64"/>
    <mergeCell ref="I64:N64"/>
    <mergeCell ref="B58:G58"/>
    <mergeCell ref="I58:N58"/>
    <mergeCell ref="B60:G60"/>
    <mergeCell ref="B61:G61"/>
    <mergeCell ref="I61:N61"/>
    <mergeCell ref="B62:G62"/>
    <mergeCell ref="I62:N62"/>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27</vt:i4>
      </vt:variant>
    </vt:vector>
  </HeadingPairs>
  <TitlesOfParts>
    <vt:vector size="54" baseType="lpstr">
      <vt:lpstr>MAVC 27</vt:lpstr>
      <vt:lpstr>FJDDUDV 26</vt:lpstr>
      <vt:lpstr>MSHM 25</vt:lpstr>
      <vt:lpstr>JPBM 24</vt:lpstr>
      <vt:lpstr>LORC 23</vt:lpstr>
      <vt:lpstr>ALRR 22</vt:lpstr>
      <vt:lpstr>AFO 21</vt:lpstr>
      <vt:lpstr>ASM 20</vt:lpstr>
      <vt:lpstr>DALG 19</vt:lpstr>
      <vt:lpstr>AZC 18</vt:lpstr>
      <vt:lpstr>LGB 17</vt:lpstr>
      <vt:lpstr>MCF 16</vt:lpstr>
      <vt:lpstr>VRT 15</vt:lpstr>
      <vt:lpstr>AFO 14</vt:lpstr>
      <vt:lpstr>JAAG 13</vt:lpstr>
      <vt:lpstr>GAZS 12</vt:lpstr>
      <vt:lpstr>RAAM 11</vt:lpstr>
      <vt:lpstr>JPBM 10</vt:lpstr>
      <vt:lpstr>DALG 9</vt:lpstr>
      <vt:lpstr>AZC 8</vt:lpstr>
      <vt:lpstr>LGB 7</vt:lpstr>
      <vt:lpstr>GAZS 6</vt:lpstr>
      <vt:lpstr>ALRR 5</vt:lpstr>
      <vt:lpstr>LORC 4</vt:lpstr>
      <vt:lpstr>AFO 3</vt:lpstr>
      <vt:lpstr>JAAG 2</vt:lpstr>
      <vt:lpstr>IARD 1</vt:lpstr>
      <vt:lpstr>'AFO 14'!Área_de_impresión</vt:lpstr>
      <vt:lpstr>'AFO 21'!Área_de_impresión</vt:lpstr>
      <vt:lpstr>'AFO 3'!Área_de_impresión</vt:lpstr>
      <vt:lpstr>'ALRR 22'!Área_de_impresión</vt:lpstr>
      <vt:lpstr>'ALRR 5'!Área_de_impresión</vt:lpstr>
      <vt:lpstr>'ASM 20'!Área_de_impresión</vt:lpstr>
      <vt:lpstr>'AZC 18'!Área_de_impresión</vt:lpstr>
      <vt:lpstr>'AZC 8'!Área_de_impresión</vt:lpstr>
      <vt:lpstr>'DALG 19'!Área_de_impresión</vt:lpstr>
      <vt:lpstr>'DALG 9'!Área_de_impresión</vt:lpstr>
      <vt:lpstr>'FJDDUDV 26'!Área_de_impresión</vt:lpstr>
      <vt:lpstr>'GAZS 12'!Área_de_impresión</vt:lpstr>
      <vt:lpstr>'GAZS 6'!Área_de_impresión</vt:lpstr>
      <vt:lpstr>'IARD 1'!Área_de_impresión</vt:lpstr>
      <vt:lpstr>'JAAG 13'!Área_de_impresión</vt:lpstr>
      <vt:lpstr>'JAAG 2'!Área_de_impresión</vt:lpstr>
      <vt:lpstr>'JPBM 10'!Área_de_impresión</vt:lpstr>
      <vt:lpstr>'JPBM 24'!Área_de_impresión</vt:lpstr>
      <vt:lpstr>'LGB 17'!Área_de_impresión</vt:lpstr>
      <vt:lpstr>'LGB 7'!Área_de_impresión</vt:lpstr>
      <vt:lpstr>'LORC 23'!Área_de_impresión</vt:lpstr>
      <vt:lpstr>'LORC 4'!Área_de_impresión</vt:lpstr>
      <vt:lpstr>'MAVC 27'!Área_de_impresión</vt:lpstr>
      <vt:lpstr>'MCF 16'!Área_de_impresión</vt:lpstr>
      <vt:lpstr>'MSHM 25'!Área_de_impresión</vt:lpstr>
      <vt:lpstr>'RAAM 11'!Área_de_impresión</vt:lpstr>
      <vt:lpstr>'VRT 15'!Área_de_impresión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2022-05-31T20:02:23Z</cp:lastPrinted>
  <dcterms:created xsi:type="dcterms:W3CDTF">2022-05-02T16:00:45Z</dcterms:created>
  <dcterms:modified xsi:type="dcterms:W3CDTF">2022-05-31T20:15:49Z</dcterms:modified>
</cp:coreProperties>
</file>